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General Maintenance\PAVEMENT MARKING MAINTENANCE\23-PVMKG-11-GM 2023 Pavement Marking Maintenance\Phase II\Web Posting 23-PVMKG-11-GM\"/>
    </mc:Choice>
  </mc:AlternateContent>
  <xr:revisionPtr revIDLastSave="0" documentId="13_ncr:1_{B7A08DA9-ED7E-45B8-8F54-8AB02DC5286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hedule" sheetId="1" r:id="rId1"/>
  </sheets>
  <definedNames>
    <definedName name="_xlnm._FilterDatabase" localSheetId="0" hidden="1">Schedule!$A$19:$F$37</definedName>
    <definedName name="_xlnm.Print_Area" localSheetId="0">Schedule!$A$1:$F$246</definedName>
    <definedName name="Schedule">Schedule!#REF!</definedName>
    <definedName name="Z_66B9F452_4086_45E6_BCE6_CA8C0BF588EE_.wvu.FilterData" localSheetId="0" hidden="1">Schedule!$A$19:$F$37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Schedule!$A$19:$F$37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6" i="1" l="1"/>
  <c r="C182" i="1"/>
  <c r="C149" i="1"/>
  <c r="C116" i="1"/>
  <c r="C83" i="1"/>
  <c r="C50" i="1"/>
  <c r="E175" i="1"/>
  <c r="E142" i="1"/>
  <c r="E109" i="1"/>
  <c r="E76" i="1" l="1"/>
  <c r="F21" i="1" l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20" i="1"/>
  <c r="E38" i="1" l="1"/>
  <c r="E193" i="1"/>
  <c r="F193" i="1" s="1"/>
  <c r="E194" i="1"/>
  <c r="F194" i="1" s="1"/>
  <c r="E195" i="1"/>
  <c r="F195" i="1" s="1"/>
  <c r="E196" i="1"/>
  <c r="F196" i="1" s="1"/>
  <c r="H196" i="1" s="1"/>
  <c r="E197" i="1"/>
  <c r="F197" i="1" s="1"/>
  <c r="E198" i="1"/>
  <c r="E199" i="1"/>
  <c r="E200" i="1"/>
  <c r="E201" i="1"/>
  <c r="E202" i="1"/>
  <c r="E203" i="1"/>
  <c r="E204" i="1"/>
  <c r="E205" i="1"/>
  <c r="E206" i="1"/>
  <c r="F206" i="1" s="1"/>
  <c r="E207" i="1"/>
  <c r="E208" i="1"/>
  <c r="F208" i="1" s="1"/>
  <c r="E209" i="1"/>
  <c r="E192" i="1"/>
  <c r="F192" i="1" s="1"/>
  <c r="H192" i="1" s="1"/>
  <c r="D187" i="1"/>
  <c r="D154" i="1"/>
  <c r="D221" i="1" s="1"/>
  <c r="D153" i="1"/>
  <c r="D220" i="1" s="1"/>
  <c r="D152" i="1"/>
  <c r="D219" i="1" s="1"/>
  <c r="C129" i="1"/>
  <c r="C162" i="1" s="1"/>
  <c r="C195" i="1" s="1"/>
  <c r="C137" i="1"/>
  <c r="C170" i="1" s="1"/>
  <c r="C203" i="1" s="1"/>
  <c r="B139" i="1"/>
  <c r="B172" i="1" s="1"/>
  <c r="B205" i="1" s="1"/>
  <c r="B94" i="1"/>
  <c r="B127" i="1" s="1"/>
  <c r="B160" i="1" s="1"/>
  <c r="B193" i="1" s="1"/>
  <c r="B95" i="1"/>
  <c r="B128" i="1" s="1"/>
  <c r="B161" i="1" s="1"/>
  <c r="B194" i="1" s="1"/>
  <c r="B96" i="1"/>
  <c r="B129" i="1" s="1"/>
  <c r="B162" i="1" s="1"/>
  <c r="B195" i="1" s="1"/>
  <c r="B97" i="1"/>
  <c r="B130" i="1" s="1"/>
  <c r="B163" i="1" s="1"/>
  <c r="B196" i="1" s="1"/>
  <c r="B98" i="1"/>
  <c r="B131" i="1" s="1"/>
  <c r="B164" i="1" s="1"/>
  <c r="B197" i="1" s="1"/>
  <c r="B99" i="1"/>
  <c r="B132" i="1" s="1"/>
  <c r="B165" i="1" s="1"/>
  <c r="B198" i="1" s="1"/>
  <c r="B100" i="1"/>
  <c r="B133" i="1" s="1"/>
  <c r="B166" i="1" s="1"/>
  <c r="B199" i="1" s="1"/>
  <c r="B101" i="1"/>
  <c r="B134" i="1" s="1"/>
  <c r="B167" i="1" s="1"/>
  <c r="B200" i="1" s="1"/>
  <c r="B102" i="1"/>
  <c r="B135" i="1" s="1"/>
  <c r="B168" i="1" s="1"/>
  <c r="B201" i="1" s="1"/>
  <c r="B103" i="1"/>
  <c r="B136" i="1" s="1"/>
  <c r="B169" i="1" s="1"/>
  <c r="B202" i="1" s="1"/>
  <c r="B104" i="1"/>
  <c r="B137" i="1" s="1"/>
  <c r="B170" i="1" s="1"/>
  <c r="B203" i="1" s="1"/>
  <c r="B105" i="1"/>
  <c r="B138" i="1" s="1"/>
  <c r="B171" i="1" s="1"/>
  <c r="B204" i="1" s="1"/>
  <c r="B106" i="1"/>
  <c r="B107" i="1"/>
  <c r="B140" i="1" s="1"/>
  <c r="B173" i="1" s="1"/>
  <c r="B206" i="1" s="1"/>
  <c r="B108" i="1"/>
  <c r="B141" i="1" s="1"/>
  <c r="B174" i="1" s="1"/>
  <c r="B207" i="1" s="1"/>
  <c r="B109" i="1"/>
  <c r="B142" i="1" s="1"/>
  <c r="B175" i="1" s="1"/>
  <c r="B208" i="1" s="1"/>
  <c r="B110" i="1"/>
  <c r="B143" i="1" s="1"/>
  <c r="B176" i="1" s="1"/>
  <c r="B209" i="1" s="1"/>
  <c r="B93" i="1"/>
  <c r="B126" i="1" s="1"/>
  <c r="B159" i="1" s="1"/>
  <c r="B192" i="1" s="1"/>
  <c r="A93" i="1"/>
  <c r="A126" i="1" s="1"/>
  <c r="A159" i="1" s="1"/>
  <c r="A192" i="1" s="1"/>
  <c r="B76" i="1"/>
  <c r="C76" i="1"/>
  <c r="C109" i="1" s="1"/>
  <c r="C142" i="1" s="1"/>
  <c r="C175" i="1" s="1"/>
  <c r="C208" i="1" s="1"/>
  <c r="B77" i="1"/>
  <c r="C77" i="1"/>
  <c r="C110" i="1" s="1"/>
  <c r="C143" i="1" s="1"/>
  <c r="C176" i="1" s="1"/>
  <c r="C209" i="1" s="1"/>
  <c r="B61" i="1"/>
  <c r="C61" i="1"/>
  <c r="C94" i="1" s="1"/>
  <c r="C127" i="1" s="1"/>
  <c r="C160" i="1" s="1"/>
  <c r="C193" i="1" s="1"/>
  <c r="B62" i="1"/>
  <c r="C62" i="1"/>
  <c r="C95" i="1" s="1"/>
  <c r="C128" i="1" s="1"/>
  <c r="C161" i="1" s="1"/>
  <c r="C194" i="1" s="1"/>
  <c r="B63" i="1"/>
  <c r="C63" i="1"/>
  <c r="C96" i="1" s="1"/>
  <c r="B64" i="1"/>
  <c r="C64" i="1"/>
  <c r="C97" i="1" s="1"/>
  <c r="C130" i="1" s="1"/>
  <c r="C163" i="1" s="1"/>
  <c r="C196" i="1" s="1"/>
  <c r="B65" i="1"/>
  <c r="C65" i="1"/>
  <c r="C98" i="1" s="1"/>
  <c r="C131" i="1" s="1"/>
  <c r="C164" i="1" s="1"/>
  <c r="C197" i="1" s="1"/>
  <c r="B66" i="1"/>
  <c r="C66" i="1"/>
  <c r="C99" i="1" s="1"/>
  <c r="C132" i="1" s="1"/>
  <c r="C165" i="1" s="1"/>
  <c r="C198" i="1" s="1"/>
  <c r="B67" i="1"/>
  <c r="C67" i="1"/>
  <c r="C100" i="1" s="1"/>
  <c r="C133" i="1" s="1"/>
  <c r="C166" i="1" s="1"/>
  <c r="C199" i="1" s="1"/>
  <c r="B68" i="1"/>
  <c r="C68" i="1"/>
  <c r="C101" i="1" s="1"/>
  <c r="C134" i="1" s="1"/>
  <c r="C167" i="1" s="1"/>
  <c r="C200" i="1" s="1"/>
  <c r="B69" i="1"/>
  <c r="C69" i="1"/>
  <c r="C102" i="1" s="1"/>
  <c r="C135" i="1" s="1"/>
  <c r="C168" i="1" s="1"/>
  <c r="C201" i="1" s="1"/>
  <c r="B70" i="1"/>
  <c r="C70" i="1"/>
  <c r="C103" i="1" s="1"/>
  <c r="C136" i="1" s="1"/>
  <c r="C169" i="1" s="1"/>
  <c r="C202" i="1" s="1"/>
  <c r="B71" i="1"/>
  <c r="C71" i="1"/>
  <c r="C104" i="1" s="1"/>
  <c r="B72" i="1"/>
  <c r="C72" i="1"/>
  <c r="C105" i="1" s="1"/>
  <c r="C138" i="1" s="1"/>
  <c r="C171" i="1" s="1"/>
  <c r="C204" i="1" s="1"/>
  <c r="B73" i="1"/>
  <c r="C73" i="1"/>
  <c r="C106" i="1" s="1"/>
  <c r="C139" i="1" s="1"/>
  <c r="C172" i="1" s="1"/>
  <c r="C205" i="1" s="1"/>
  <c r="B74" i="1"/>
  <c r="C74" i="1"/>
  <c r="C107" i="1" s="1"/>
  <c r="C140" i="1" s="1"/>
  <c r="C173" i="1" s="1"/>
  <c r="C206" i="1" s="1"/>
  <c r="B75" i="1"/>
  <c r="C75" i="1"/>
  <c r="C108" i="1" s="1"/>
  <c r="C141" i="1" s="1"/>
  <c r="C174" i="1" s="1"/>
  <c r="C207" i="1" s="1"/>
  <c r="C60" i="1"/>
  <c r="C93" i="1" s="1"/>
  <c r="C126" i="1" s="1"/>
  <c r="C159" i="1" s="1"/>
  <c r="C192" i="1" s="1"/>
  <c r="B60" i="1"/>
  <c r="A60" i="1"/>
  <c r="D55" i="1"/>
  <c r="D54" i="1"/>
  <c r="D53" i="1"/>
  <c r="D186" i="1" l="1"/>
  <c r="H194" i="1"/>
  <c r="D185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6" i="1"/>
  <c r="E159" i="1" l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3" i="1"/>
  <c r="E126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10" i="1"/>
  <c r="E93" i="1"/>
  <c r="E61" i="1"/>
  <c r="F199" i="1" s="1"/>
  <c r="E62" i="1"/>
  <c r="E63" i="1"/>
  <c r="F201" i="1" s="1"/>
  <c r="E64" i="1"/>
  <c r="E65" i="1"/>
  <c r="F203" i="1" s="1"/>
  <c r="E66" i="1"/>
  <c r="E67" i="1"/>
  <c r="E68" i="1"/>
  <c r="E69" i="1"/>
  <c r="E70" i="1"/>
  <c r="E71" i="1"/>
  <c r="E72" i="1"/>
  <c r="E73" i="1"/>
  <c r="E74" i="1"/>
  <c r="E75" i="1"/>
  <c r="E77" i="1"/>
  <c r="E60" i="1"/>
  <c r="F202" i="1" l="1"/>
  <c r="H202" i="1" s="1"/>
  <c r="F209" i="1"/>
  <c r="H209" i="1" s="1"/>
  <c r="F200" i="1"/>
  <c r="H200" i="1" s="1"/>
  <c r="F207" i="1"/>
  <c r="H207" i="1" s="1"/>
  <c r="F198" i="1"/>
  <c r="F205" i="1"/>
  <c r="H205" i="1" s="1"/>
  <c r="F204" i="1"/>
  <c r="H204" i="1" s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E210" i="1" l="1"/>
  <c r="E236" i="1" s="1"/>
  <c r="H198" i="1"/>
  <c r="H176" i="1"/>
  <c r="H174" i="1"/>
  <c r="H172" i="1"/>
  <c r="H171" i="1"/>
  <c r="H169" i="1"/>
  <c r="H167" i="1"/>
  <c r="H165" i="1"/>
  <c r="H163" i="1"/>
  <c r="H161" i="1"/>
  <c r="F159" i="1"/>
  <c r="E177" i="1" s="1"/>
  <c r="E233" i="1" s="1"/>
  <c r="H143" i="1"/>
  <c r="H141" i="1"/>
  <c r="H139" i="1"/>
  <c r="H138" i="1"/>
  <c r="H136" i="1"/>
  <c r="H134" i="1"/>
  <c r="H132" i="1"/>
  <c r="H130" i="1"/>
  <c r="H128" i="1"/>
  <c r="F126" i="1"/>
  <c r="E144" i="1" s="1"/>
  <c r="E230" i="1" s="1"/>
  <c r="H110" i="1"/>
  <c r="H108" i="1"/>
  <c r="H106" i="1"/>
  <c r="H105" i="1"/>
  <c r="H103" i="1"/>
  <c r="H101" i="1"/>
  <c r="H99" i="1"/>
  <c r="H97" i="1"/>
  <c r="H95" i="1"/>
  <c r="F93" i="1"/>
  <c r="H77" i="1"/>
  <c r="H75" i="1"/>
  <c r="H73" i="1"/>
  <c r="H72" i="1"/>
  <c r="H70" i="1"/>
  <c r="H68" i="1"/>
  <c r="H66" i="1"/>
  <c r="H64" i="1"/>
  <c r="H62" i="1"/>
  <c r="F60" i="1"/>
  <c r="E78" i="1" s="1"/>
  <c r="H93" i="1" l="1"/>
  <c r="E111" i="1"/>
  <c r="H60" i="1"/>
  <c r="H159" i="1"/>
  <c r="H126" i="1"/>
  <c r="A21" i="1"/>
  <c r="A94" i="1" s="1"/>
  <c r="A127" i="1" s="1"/>
  <c r="A160" i="1" s="1"/>
  <c r="A193" i="1" s="1"/>
  <c r="A22" i="1" l="1"/>
  <c r="A95" i="1" s="1"/>
  <c r="A128" i="1" s="1"/>
  <c r="A161" i="1" s="1"/>
  <c r="A194" i="1" s="1"/>
  <c r="A61" i="1"/>
  <c r="A23" i="1" l="1"/>
  <c r="A96" i="1" s="1"/>
  <c r="A129" i="1" s="1"/>
  <c r="A162" i="1" s="1"/>
  <c r="A195" i="1" s="1"/>
  <c r="A62" i="1"/>
  <c r="E225" i="1"/>
  <c r="A24" i="1" l="1"/>
  <c r="A97" i="1" s="1"/>
  <c r="A130" i="1" s="1"/>
  <c r="A163" i="1" s="1"/>
  <c r="A196" i="1" s="1"/>
  <c r="A63" i="1"/>
  <c r="E227" i="1"/>
  <c r="E228" i="1" s="1"/>
  <c r="E231" i="1" l="1"/>
  <c r="A25" i="1"/>
  <c r="A98" i="1" s="1"/>
  <c r="A131" i="1" s="1"/>
  <c r="A164" i="1" s="1"/>
  <c r="A197" i="1" s="1"/>
  <c r="A64" i="1"/>
  <c r="E234" i="1" l="1"/>
  <c r="A26" i="1"/>
  <c r="A99" i="1" s="1"/>
  <c r="A132" i="1" s="1"/>
  <c r="A165" i="1" s="1"/>
  <c r="A198" i="1" s="1"/>
  <c r="A65" i="1"/>
  <c r="E237" i="1" l="1"/>
  <c r="A27" i="1"/>
  <c r="A100" i="1" s="1"/>
  <c r="A133" i="1" s="1"/>
  <c r="A166" i="1" s="1"/>
  <c r="A199" i="1" s="1"/>
  <c r="A66" i="1"/>
  <c r="A28" i="1" l="1"/>
  <c r="A101" i="1" s="1"/>
  <c r="A134" i="1" s="1"/>
  <c r="A167" i="1" s="1"/>
  <c r="A200" i="1" s="1"/>
  <c r="A67" i="1"/>
  <c r="A29" i="1" l="1"/>
  <c r="A102" i="1" s="1"/>
  <c r="A135" i="1" s="1"/>
  <c r="A168" i="1" s="1"/>
  <c r="A201" i="1" s="1"/>
  <c r="A68" i="1"/>
  <c r="A30" i="1" l="1"/>
  <c r="A103" i="1" s="1"/>
  <c r="A136" i="1" s="1"/>
  <c r="A169" i="1" s="1"/>
  <c r="A202" i="1" s="1"/>
  <c r="A69" i="1"/>
  <c r="A31" i="1" l="1"/>
  <c r="A104" i="1" s="1"/>
  <c r="A137" i="1" s="1"/>
  <c r="A170" i="1" s="1"/>
  <c r="A203" i="1" s="1"/>
  <c r="A70" i="1"/>
  <c r="A32" i="1" l="1"/>
  <c r="A105" i="1" s="1"/>
  <c r="A138" i="1" s="1"/>
  <c r="A171" i="1" s="1"/>
  <c r="A204" i="1" s="1"/>
  <c r="A71" i="1"/>
  <c r="A72" i="1" l="1"/>
  <c r="A33" i="1"/>
  <c r="A106" i="1" s="1"/>
  <c r="A139" i="1" s="1"/>
  <c r="A172" i="1" s="1"/>
  <c r="A205" i="1" s="1"/>
  <c r="A34" i="1" l="1"/>
  <c r="A107" i="1" s="1"/>
  <c r="A140" i="1" s="1"/>
  <c r="A173" i="1" s="1"/>
  <c r="A206" i="1" s="1"/>
  <c r="A73" i="1"/>
  <c r="A35" i="1" l="1"/>
  <c r="A108" i="1" s="1"/>
  <c r="A141" i="1" s="1"/>
  <c r="A174" i="1" s="1"/>
  <c r="A207" i="1" s="1"/>
  <c r="A74" i="1"/>
  <c r="A36" i="1" l="1"/>
  <c r="A109" i="1" s="1"/>
  <c r="A142" i="1" s="1"/>
  <c r="A175" i="1" s="1"/>
  <c r="A208" i="1" s="1"/>
  <c r="A75" i="1"/>
  <c r="A37" i="1" l="1"/>
  <c r="A76" i="1"/>
  <c r="A77" i="1" l="1"/>
  <c r="A110" i="1"/>
  <c r="A143" i="1" s="1"/>
  <c r="A176" i="1" s="1"/>
  <c r="A209" i="1" s="1"/>
  <c r="H20" i="1"/>
</calcChain>
</file>

<file path=xl/sharedStrings.xml><?xml version="1.0" encoding="utf-8"?>
<sst xmlns="http://schemas.openxmlformats.org/spreadsheetml/2006/main" count="182" uniqueCount="72">
  <si>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</si>
  <si>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</si>
  <si>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</si>
  <si>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</si>
  <si>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</si>
  <si>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</si>
  <si>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</si>
  <si>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</si>
  <si>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</si>
  <si>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</si>
  <si>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</si>
  <si>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Local Public Agency: </t>
  </si>
  <si>
    <t>Schedule for Multiple Bids</t>
  </si>
  <si>
    <t>Schedule for Single Bid</t>
  </si>
  <si>
    <t>SCHEDULE OF PRICES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</si>
  <si>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</si>
  <si>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</si>
  <si>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</si>
  <si>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</si>
  <si>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</si>
  <si>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</si>
  <si>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</si>
  <si>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</si>
  <si>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</si>
  <si>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>County of DuPage</t>
  </si>
  <si>
    <t>EACH</t>
  </si>
  <si>
    <t>FOOT</t>
  </si>
  <si>
    <t>BID SUMMARY</t>
  </si>
  <si>
    <t>BASE BID TOTAL</t>
  </si>
  <si>
    <t>ALT. A TOTAL</t>
  </si>
  <si>
    <t>ALT. B TOTAL</t>
  </si>
  <si>
    <t>ALT. C TOTAL</t>
  </si>
  <si>
    <t>BASE BID + ALT. A</t>
  </si>
  <si>
    <t>BASE BID + ALT. A + ALT. B</t>
  </si>
  <si>
    <t>BASE BID + ALT. A +  ALT. B + ALT. C</t>
  </si>
  <si>
    <t>Bidder's Proposal for making entire improvements (Base + All Alternatives)</t>
  </si>
  <si>
    <t>Bidder's Proposal for making entire improvements (Base Bid only)</t>
  </si>
  <si>
    <t>Bidder's Proposal for making entire improvements (Alt. A)</t>
  </si>
  <si>
    <t>Bidder's Proposal for making entire improvements (Alt. B)</t>
  </si>
  <si>
    <t>Bidder's Proposal for making entire improvements (Alt. C)</t>
  </si>
  <si>
    <t>(BASE BID)</t>
  </si>
  <si>
    <t>(ALT. A)</t>
  </si>
  <si>
    <t>(ALT. B)</t>
  </si>
  <si>
    <t>(ALT. C)</t>
  </si>
  <si>
    <t>(BID SUMMARY)</t>
  </si>
  <si>
    <t>SQ FT</t>
  </si>
  <si>
    <t>Maintenance</t>
  </si>
  <si>
    <t>(TOTAL BID: BASE BID PLUS ALL ALTERNATIVES)</t>
  </si>
  <si>
    <t>23-PVMKG-11-GM</t>
  </si>
  <si>
    <t>2023 Pavement Marking</t>
  </si>
  <si>
    <t>THERMOPLASTIC PAVEMENT MARKING - LETTERS AND SYMBOLS</t>
  </si>
  <si>
    <t>THERMOPLASTIC PAVEMENT MARKING - LINE 4"</t>
  </si>
  <si>
    <t>THERMOPLASTIC PAVEMENT MARKING - LINE 6"</t>
  </si>
  <si>
    <t>THERMOPLASTIC PAVEMENT MARKING - LINE 8"</t>
  </si>
  <si>
    <t>THERMOPLASTIC PAVEMENT MARKING - LINE 12"</t>
  </si>
  <si>
    <t>THERMOPLASTIC PAVEMENT MARKING - LINE 24"</t>
  </si>
  <si>
    <t>HOT SPRAY THERMOPLASTIC PAVEMENT MARKING LINE - 4 INCH</t>
  </si>
  <si>
    <t>MODIFIED URETHANE PAVEMENT MARKING - LETTERS AND SYMBOLS</t>
  </si>
  <si>
    <t>MODIFIED URETHANE PAVEMENT MARKING - LINE 4"</t>
  </si>
  <si>
    <t>MODIFIED URETHANE PAVEMENT MARKING - LINE 6"</t>
  </si>
  <si>
    <t>MODIFIED URETHANE PAVEMENT MARKING - LINE 8"</t>
  </si>
  <si>
    <t>MODIFIED URETHANE PAVEMENT MARKING - LINE 12"</t>
  </si>
  <si>
    <t>MODIFIED URETHANE PAVEMENT MARKING - LINE 24"</t>
  </si>
  <si>
    <t>MODIFIED URETHANE PAVEMENT MARKING - RAISED MEDIAN</t>
  </si>
  <si>
    <t>PAVEMENT MARKING REMOVAL - GRINDING</t>
  </si>
  <si>
    <t>REPLACEMENT REFLECTOR</t>
  </si>
  <si>
    <t>TEMPORARY PAVEMENT MARKING REMOVAL</t>
  </si>
  <si>
    <t>ALT. D TOTAL</t>
  </si>
  <si>
    <t>BASE BID + ALT. A +  ALT. B + ALT. C + ALT. D</t>
  </si>
  <si>
    <t>(ALT. D)</t>
  </si>
  <si>
    <t>Bidder's Proposal for making entire improvements (Alt. D)</t>
  </si>
  <si>
    <t>RECESSED REFLECTIVE PAVEMENT MARKER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</si>
</sst>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&quot;$&quot;#,##0\ ;\(&quot;$&quot;#,##0\)"/>
  </numFmts>
  <fonts count="19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0" fontId="17" fillId="0" borderId="0"/>
    <xf numFmtId="44" fontId="2" fillId="0" borderId="0" applyFont="0" applyFill="0" applyBorder="0" applyAlignment="0" applyProtection="0"/>
    <xf numFmtId="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4"/>
    <xf numFmtId="0" fontId="7" fillId="0" borderId="0" xfId="5" applyFont="1"/>
    <xf numFmtId="0" fontId="3" fillId="0" borderId="0" xfId="5"/>
    <xf numFmtId="2" fontId="7" fillId="0" borderId="0" xfId="6" applyNumberFormat="1" applyFont="1" applyAlignment="1">
      <alignment horizontal="centerContinuous" vertical="center" wrapText="1"/>
    </xf>
    <xf numFmtId="0" fontId="7" fillId="0" borderId="2" xfId="5" applyFont="1" applyBorder="1"/>
    <xf numFmtId="4" fontId="7" fillId="0" borderId="0" xfId="5" applyNumberFormat="1" applyFont="1" applyAlignment="1">
      <alignment vertical="center" wrapText="1"/>
    </xf>
    <xf numFmtId="0" fontId="7" fillId="0" borderId="2" xfId="5" applyFont="1" applyBorder="1" applyAlignment="1">
      <alignment vertical="center" wrapText="1"/>
    </xf>
    <xf numFmtId="2" fontId="3" fillId="0" borderId="0" xfId="5" applyNumberFormat="1" applyAlignment="1">
      <alignment vertical="center"/>
    </xf>
    <xf numFmtId="0" fontId="4" fillId="0" borderId="0" xfId="5" applyFont="1" applyAlignment="1">
      <alignment horizontal="centerContinuous" vertical="center"/>
    </xf>
    <xf numFmtId="0" fontId="5" fillId="0" borderId="0" xfId="5" applyFont="1" applyAlignment="1">
      <alignment horizontal="centerContinuous"/>
    </xf>
    <xf numFmtId="0" fontId="7" fillId="0" borderId="0" xfId="5" applyFont="1" applyAlignment="1">
      <alignment vertical="center"/>
    </xf>
    <xf numFmtId="0" fontId="8" fillId="0" borderId="0" xfId="5" applyFont="1" applyAlignment="1">
      <alignment horizontal="centerContinuous" vertical="center"/>
    </xf>
    <xf numFmtId="0" fontId="3" fillId="0" borderId="0" xfId="5" applyAlignment="1">
      <alignment horizontal="centerContinuous"/>
    </xf>
    <xf numFmtId="0" fontId="3" fillId="0" borderId="0" xfId="5" applyAlignment="1">
      <alignment horizontal="center"/>
    </xf>
    <xf numFmtId="0" fontId="3" fillId="0" borderId="0" xfId="5" applyAlignment="1">
      <alignment horizontal="right" vertical="center"/>
    </xf>
    <xf numFmtId="2" fontId="3" fillId="0" borderId="0" xfId="5" applyNumberFormat="1" applyAlignment="1">
      <alignment horizontal="center" vertical="center"/>
    </xf>
    <xf numFmtId="2" fontId="6" fillId="0" borderId="0" xfId="5" applyNumberFormat="1" applyFont="1" applyAlignment="1">
      <alignment horizontal="right" vertical="center"/>
    </xf>
    <xf numFmtId="0" fontId="7" fillId="0" borderId="0" xfId="5" applyFont="1" applyAlignment="1">
      <alignment horizontal="centerContinuous" vertical="center"/>
    </xf>
    <xf numFmtId="2" fontId="7" fillId="0" borderId="0" xfId="5" applyNumberFormat="1" applyFont="1" applyAlignment="1">
      <alignment horizontal="right" vertical="center"/>
    </xf>
    <xf numFmtId="2" fontId="6" fillId="0" borderId="1" xfId="5" applyNumberFormat="1" applyFont="1" applyBorder="1" applyAlignment="1">
      <alignment horizontal="left" vertical="center"/>
    </xf>
    <xf numFmtId="0" fontId="7" fillId="0" borderId="0" xfId="5" applyFont="1" applyAlignment="1">
      <alignment horizontal="right" vertical="center"/>
    </xf>
    <xf numFmtId="0" fontId="3" fillId="0" borderId="0" xfId="5" applyAlignment="1">
      <alignment horizontal="center" vertical="center"/>
    </xf>
    <xf numFmtId="0" fontId="3" fillId="0" borderId="0" xfId="5" applyAlignment="1">
      <alignment wrapText="1"/>
    </xf>
    <xf numFmtId="0" fontId="3" fillId="0" borderId="0" xfId="5" applyAlignment="1">
      <alignment vertical="center"/>
    </xf>
    <xf numFmtId="2" fontId="12" fillId="0" borderId="2" xfId="6" applyNumberFormat="1" applyFont="1" applyBorder="1" applyAlignment="1">
      <alignment horizontal="centerContinuous" vertical="center" wrapText="1"/>
    </xf>
    <xf numFmtId="0" fontId="3" fillId="0" borderId="7" xfId="5" applyBorder="1" applyAlignment="1">
      <alignment horizontal="center" vertical="center"/>
    </xf>
    <xf numFmtId="0" fontId="11" fillId="0" borderId="8" xfId="5" applyFont="1" applyBorder="1" applyAlignment="1">
      <alignment wrapText="1"/>
    </xf>
    <xf numFmtId="0" fontId="3" fillId="0" borderId="8" xfId="5" applyBorder="1" applyAlignment="1">
      <alignment horizontal="center"/>
    </xf>
    <xf numFmtId="0" fontId="11" fillId="0" borderId="8" xfId="5" applyFont="1" applyBorder="1" applyAlignment="1">
      <alignment horizontal="center" vertical="center"/>
    </xf>
    <xf numFmtId="2" fontId="3" fillId="0" borderId="3" xfId="5" applyNumberFormat="1" applyBorder="1" applyAlignment="1">
      <alignment horizontal="center" vertical="center"/>
    </xf>
    <xf numFmtId="2" fontId="3" fillId="0" borderId="2" xfId="5" applyNumberFormat="1" applyBorder="1" applyAlignment="1">
      <alignment vertical="center"/>
    </xf>
    <xf numFmtId="0" fontId="11" fillId="0" borderId="0" xfId="5" applyFont="1" applyAlignment="1">
      <alignment wrapText="1"/>
    </xf>
    <xf numFmtId="0" fontId="11" fillId="0" borderId="0" xfId="5" applyFont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8" xfId="5" applyFont="1" applyBorder="1" applyAlignment="1">
      <alignment horizontal="right" vertical="center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/>
    </xf>
    <xf numFmtId="0" fontId="7" fillId="0" borderId="4" xfId="7" applyFont="1" applyBorder="1" applyAlignment="1">
      <alignment horizontal="centerContinuous" vertical="center"/>
    </xf>
    <xf numFmtId="2" fontId="7" fillId="0" borderId="5" xfId="6" applyNumberFormat="1" applyFont="1" applyBorder="1" applyAlignment="1">
      <alignment horizontal="center" vertical="center" wrapText="1"/>
    </xf>
    <xf numFmtId="2" fontId="7" fillId="0" borderId="2" xfId="6" applyNumberFormat="1" applyFont="1" applyBorder="1" applyAlignment="1">
      <alignment horizontal="centerContinuous" vertical="center" wrapText="1"/>
    </xf>
    <xf numFmtId="2" fontId="9" fillId="0" borderId="0" xfId="6" applyNumberFormat="1" applyFont="1" applyAlignment="1">
      <alignment vertical="center" wrapText="1"/>
    </xf>
    <xf numFmtId="4" fontId="7" fillId="0" borderId="6" xfId="5" applyNumberFormat="1" applyFont="1" applyBorder="1" applyAlignment="1">
      <alignment vertical="center" wrapText="1"/>
    </xf>
    <xf numFmtId="0" fontId="7" fillId="0" borderId="0" xfId="7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wrapText="1"/>
    </xf>
    <xf numFmtId="0" fontId="7" fillId="0" borderId="0" xfId="5" applyFont="1" applyAlignment="1">
      <alignment horizontal="center"/>
    </xf>
    <xf numFmtId="2" fontId="7" fillId="0" borderId="0" xfId="5" applyNumberFormat="1" applyFont="1" applyAlignment="1">
      <alignment horizontal="center" vertical="center"/>
    </xf>
    <xf numFmtId="2" fontId="7" fillId="0" borderId="0" xfId="5" applyNumberFormat="1" applyFont="1" applyAlignment="1">
      <alignment vertical="center"/>
    </xf>
    <xf numFmtId="0" fontId="13" fillId="0" borderId="0" xfId="5" applyFont="1" applyAlignment="1">
      <alignment vertical="center"/>
    </xf>
    <xf numFmtId="0" fontId="13" fillId="0" borderId="0" xfId="5" applyFont="1" applyAlignment="1">
      <alignment wrapText="1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center" vertical="center"/>
    </xf>
    <xf numFmtId="2" fontId="13" fillId="0" borderId="0" xfId="5" applyNumberFormat="1" applyFont="1" applyAlignment="1">
      <alignment horizontal="center" vertical="center"/>
    </xf>
    <xf numFmtId="2" fontId="13" fillId="0" borderId="0" xfId="5" applyNumberFormat="1" applyFont="1" applyAlignment="1">
      <alignment vertical="center"/>
    </xf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horizontal="center" vertical="center"/>
    </xf>
    <xf numFmtId="0" fontId="15" fillId="3" borderId="2" xfId="10" applyFont="1" applyFill="1" applyBorder="1" applyAlignment="1">
      <alignment vertical="center" wrapText="1"/>
    </xf>
    <xf numFmtId="165" fontId="7" fillId="0" borderId="4" xfId="5" applyNumberFormat="1" applyFont="1" applyBorder="1" applyAlignment="1">
      <alignment vertical="center"/>
    </xf>
    <xf numFmtId="0" fontId="3" fillId="0" borderId="8" xfId="5" applyBorder="1"/>
    <xf numFmtId="164" fontId="16" fillId="0" borderId="3" xfId="0" applyNumberFormat="1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15" fillId="3" borderId="8" xfId="10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15" fillId="3" borderId="8" xfId="10" applyFont="1" applyFill="1" applyBorder="1" applyAlignment="1">
      <alignment vertical="center" wrapText="1"/>
    </xf>
    <xf numFmtId="0" fontId="2" fillId="0" borderId="0" xfId="8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2" fillId="0" borderId="11" xfId="8" applyBorder="1" applyAlignment="1">
      <alignment horizontal="center" vertical="center" wrapText="1"/>
    </xf>
    <xf numFmtId="0" fontId="7" fillId="0" borderId="12" xfId="7" applyFont="1" applyBorder="1" applyAlignment="1">
      <alignment horizontal="center" vertical="center"/>
    </xf>
    <xf numFmtId="0" fontId="15" fillId="3" borderId="0" xfId="10" applyFont="1" applyFill="1" applyAlignment="1">
      <alignment horizontal="center" vertical="center"/>
    </xf>
    <xf numFmtId="165" fontId="7" fillId="0" borderId="0" xfId="5" applyNumberFormat="1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5" fontId="7" fillId="0" borderId="8" xfId="5" applyNumberFormat="1" applyFont="1" applyBorder="1" applyAlignment="1">
      <alignment vertical="center"/>
    </xf>
    <xf numFmtId="0" fontId="7" fillId="0" borderId="12" xfId="7" applyFont="1" applyBorder="1" applyAlignment="1">
      <alignment horizontal="center" vertical="center" wrapText="1"/>
    </xf>
    <xf numFmtId="0" fontId="7" fillId="0" borderId="0" xfId="7" applyFont="1" applyAlignment="1">
      <alignment horizontal="center" vertical="center" wrapText="1"/>
    </xf>
    <xf numFmtId="0" fontId="7" fillId="0" borderId="0" xfId="7" applyFont="1" applyAlignment="1">
      <alignment horizontal="center" vertical="center"/>
    </xf>
    <xf numFmtId="2" fontId="7" fillId="0" borderId="12" xfId="6" applyNumberFormat="1" applyFont="1" applyBorder="1" applyAlignment="1">
      <alignment horizontal="center" vertical="center" wrapText="1"/>
    </xf>
    <xf numFmtId="0" fontId="15" fillId="3" borderId="0" xfId="10" applyFont="1" applyFill="1" applyAlignment="1">
      <alignment vertical="center" wrapText="1"/>
    </xf>
    <xf numFmtId="2" fontId="7" fillId="0" borderId="0" xfId="6" applyNumberFormat="1" applyFont="1" applyAlignment="1">
      <alignment horizontal="center" vertical="center" wrapText="1"/>
    </xf>
    <xf numFmtId="4" fontId="7" fillId="0" borderId="8" xfId="5" applyNumberFormat="1" applyFont="1" applyBorder="1" applyAlignment="1">
      <alignment vertical="center" wrapText="1"/>
    </xf>
    <xf numFmtId="0" fontId="7" fillId="0" borderId="8" xfId="7" applyFont="1" applyBorder="1" applyAlignment="1">
      <alignment horizontal="left" vertical="center" wrapText="1"/>
    </xf>
    <xf numFmtId="0" fontId="6" fillId="0" borderId="0" xfId="5" applyFont="1" applyAlignment="1">
      <alignment horizontal="right" vertical="top"/>
    </xf>
    <xf numFmtId="164" fontId="16" fillId="4" borderId="3" xfId="0" applyNumberFormat="1" applyFont="1" applyFill="1" applyBorder="1" applyAlignment="1">
      <alignment horizontal="center" vertical="center"/>
    </xf>
    <xf numFmtId="0" fontId="7" fillId="0" borderId="2" xfId="7" applyFont="1" applyBorder="1" applyAlignment="1">
      <alignment horizontal="left" vertical="center" wrapText="1"/>
    </xf>
    <xf numFmtId="1" fontId="7" fillId="0" borderId="4" xfId="5" applyNumberFormat="1" applyFont="1" applyBorder="1" applyAlignment="1">
      <alignment vertical="center"/>
    </xf>
    <xf numFmtId="0" fontId="7" fillId="0" borderId="0" xfId="5" applyFont="1" applyAlignment="1">
      <alignment horizontal="left"/>
    </xf>
    <xf numFmtId="0" fontId="3" fillId="0" borderId="0" xfId="5" applyAlignment="1">
      <alignment horizontal="left"/>
    </xf>
    <xf numFmtId="2" fontId="9" fillId="0" borderId="0" xfId="6" applyNumberFormat="1" applyFont="1" applyAlignment="1">
      <alignment horizontal="left" vertical="center" wrapText="1"/>
    </xf>
    <xf numFmtId="0" fontId="7" fillId="0" borderId="0" xfId="5" applyFont="1" applyAlignment="1">
      <alignment horizontal="left" vertical="center"/>
    </xf>
    <xf numFmtId="1" fontId="7" fillId="0" borderId="0" xfId="5" applyNumberFormat="1" applyFont="1" applyAlignment="1">
      <alignment horizontal="left" vertical="center"/>
    </xf>
    <xf numFmtId="165" fontId="7" fillId="0" borderId="0" xfId="7" applyNumberFormat="1" applyFont="1" applyAlignment="1">
      <alignment horizontal="left" vertical="center"/>
    </xf>
    <xf numFmtId="4" fontId="7" fillId="0" borderId="2" xfId="5" applyNumberFormat="1" applyFont="1" applyBorder="1" applyAlignment="1">
      <alignment vertical="center" wrapText="1"/>
    </xf>
    <xf numFmtId="0" fontId="7" fillId="0" borderId="2" xfId="7" applyFont="1" applyBorder="1" applyAlignment="1">
      <alignment horizontal="center" vertical="center"/>
    </xf>
    <xf numFmtId="164" fontId="3" fillId="0" borderId="0" xfId="5" applyNumberFormat="1"/>
    <xf numFmtId="44" fontId="7" fillId="0" borderId="0" xfId="24" applyFont="1" applyAlignment="1">
      <alignment vertical="center"/>
    </xf>
    <xf numFmtId="44" fontId="3" fillId="0" borderId="0" xfId="5" applyNumberFormat="1"/>
    <xf numFmtId="0" fontId="2" fillId="0" borderId="7" xfId="8" applyBorder="1" applyAlignment="1">
      <alignment horizontal="left" vertical="center" wrapText="1"/>
    </xf>
    <xf numFmtId="164" fontId="7" fillId="0" borderId="0" xfId="6" applyNumberFormat="1" applyFont="1" applyAlignment="1">
      <alignment horizontal="center" vertical="center" wrapText="1"/>
    </xf>
    <xf numFmtId="164" fontId="7" fillId="0" borderId="9" xfId="6" applyNumberFormat="1" applyFont="1" applyBorder="1" applyAlignment="1">
      <alignment horizontal="center" vertical="center" wrapText="1"/>
    </xf>
    <xf numFmtId="164" fontId="7" fillId="0" borderId="3" xfId="6" applyNumberFormat="1" applyFont="1" applyBorder="1" applyAlignment="1">
      <alignment horizontal="center" vertical="center" wrapText="1"/>
    </xf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center" vertical="center"/>
    </xf>
    <xf numFmtId="164" fontId="10" fillId="0" borderId="9" xfId="5" applyNumberFormat="1" applyFont="1" applyBorder="1" applyAlignment="1">
      <alignment horizontal="center" vertical="center" wrapText="1"/>
    </xf>
    <xf numFmtId="164" fontId="10" fillId="0" borderId="3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0" fontId="2" fillId="0" borderId="7" xfId="5" applyFont="1" applyBorder="1" applyAlignment="1">
      <alignment horizontal="left" vertical="center" wrapText="1"/>
    </xf>
    <xf numFmtId="0" fontId="12" fillId="0" borderId="8" xfId="5" applyFont="1" applyBorder="1" applyAlignment="1">
      <alignment horizontal="left" vertical="center"/>
    </xf>
    <xf numFmtId="0" fontId="12" fillId="0" borderId="3" xfId="5" applyFont="1" applyBorder="1" applyAlignment="1">
      <alignment horizontal="left" vertical="center"/>
    </xf>
    <xf numFmtId="0" fontId="7" fillId="0" borderId="2" xfId="5" applyFont="1" applyBorder="1" applyAlignment="1">
      <alignment horizontal="left" wrapText="1"/>
    </xf>
    <xf numFmtId="0" fontId="11" fillId="0" borderId="0" xfId="5" applyFont="1" applyAlignment="1">
      <alignment horizontal="left" wrapText="1"/>
    </xf>
    <xf numFmtId="0" fontId="7" fillId="0" borderId="0" xfId="5" applyFont="1" applyAlignment="1">
      <alignment horizontal="left" wrapText="1"/>
    </xf>
  </cellXfs>
  <cellStyles count="25">
    <cellStyle name="Comma 2" xfId="12" xr:uid="{75E8648B-21A4-4560-844D-FE3A8C634AC7}"/>
    <cellStyle name="Comma 3" xfId="22" xr:uid="{D97C769D-3C6C-4A20-BBFC-20054649E1F2}"/>
    <cellStyle name="Comma0" xfId="1" xr:uid="{00000000-0005-0000-0000-000000000000}"/>
    <cellStyle name="Comma0 2" xfId="15" xr:uid="{EEA3EE01-F0CF-4FAC-91E9-3E89DE601341}"/>
    <cellStyle name="Currency" xfId="24" builtinId="4"/>
    <cellStyle name="Currency 2" xfId="9" xr:uid="{3BCC5BDD-F783-4F49-B74F-16C0A548B846}"/>
    <cellStyle name="Currency 2 2" xfId="19" xr:uid="{E2C40540-FEFF-4A34-8D7F-1D755881F3FF}"/>
    <cellStyle name="Currency 3" xfId="14" xr:uid="{44D885E1-DEF0-42E9-B85D-918204B47559}"/>
    <cellStyle name="Currency0" xfId="2" xr:uid="{00000000-0005-0000-0000-000001000000}"/>
    <cellStyle name="Currency0 2" xfId="16" xr:uid="{6DE1BBCF-3DAC-4FFF-AFBE-58EB7008E8A4}"/>
    <cellStyle name="Fixed" xfId="3" xr:uid="{00000000-0005-0000-0000-000002000000}"/>
    <cellStyle name="Fixed 2" xfId="17" xr:uid="{73D76E32-3C0A-4384-8F8B-E7BB02626ECC}"/>
    <cellStyle name="Normal" xfId="0" builtinId="0"/>
    <cellStyle name="Normal 2" xfId="10" xr:uid="{D21A6ADB-F08D-429B-AF4E-EDF157CE3333}"/>
    <cellStyle name="Normal 2 2" xfId="23" xr:uid="{8555C840-7C1F-4CC1-B1A8-E87409CADDA9}"/>
    <cellStyle name="Normal 3" xfId="8" xr:uid="{273C5C5F-356B-482A-84DD-12C1DF51640A}"/>
    <cellStyle name="Normal 4" xfId="11" xr:uid="{941E2AAA-02E8-4563-BD8A-E933AAE19CA5}"/>
    <cellStyle name="Normal 5" xfId="13" xr:uid="{2FBB2CC6-D5B2-48C1-B176-3D6AA81DC473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  <cellStyle name="Percent 2" xfId="20" xr:uid="{9A13262D-4AA2-4BE4-A160-DA5DA083BAEB}"/>
    <cellStyle name="Percent 3" xfId="18" xr:uid="{CA78FEB5-03F3-4692-AC8D-B9DFF00E51DE}"/>
    <cellStyle name="Percent 4" xfId="21" xr:uid="{BA5765C5-CC94-497F-AABA-59584D6FC7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1420930</xdr:colOff>
      <xdr:row>55</xdr:row>
      <xdr:rowOff>0</xdr:rowOff>
    </xdr:from>
    <xdr:to>
      <xdr:col>1</xdr:col>
      <xdr:colOff>1420930</xdr:colOff>
      <xdr:row>55</xdr:row>
      <xdr:rowOff>2005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598927A8-562C-4D30-9EAE-9BB22A2B0175}"/>
            </a:ext>
          </a:extLst>
        </xdr:cNvPr>
        <xdr:cNvCxnSpPr/>
      </xdr:nvCxnSpPr>
      <xdr:spPr bwMode="auto">
        <a:xfrm flipV="1">
          <a:off x="1763830" y="2261436"/>
          <a:ext cx="0" cy="82666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1420930</xdr:colOff>
      <xdr:row>88</xdr:row>
      <xdr:rowOff>0</xdr:rowOff>
    </xdr:from>
    <xdr:to>
      <xdr:col>1</xdr:col>
      <xdr:colOff>1420930</xdr:colOff>
      <xdr:row>88</xdr:row>
      <xdr:rowOff>2005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3BEC197D-0981-47A3-88B8-6904B09B1F00}"/>
            </a:ext>
          </a:extLst>
        </xdr:cNvPr>
        <xdr:cNvCxnSpPr/>
      </xdr:nvCxnSpPr>
      <xdr:spPr bwMode="auto">
        <a:xfrm flipV="1">
          <a:off x="1763830" y="2066925"/>
          <a:ext cx="0" cy="200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1420930</xdr:colOff>
      <xdr:row>121</xdr:row>
      <xdr:rowOff>0</xdr:rowOff>
    </xdr:from>
    <xdr:to>
      <xdr:col>1</xdr:col>
      <xdr:colOff>1420930</xdr:colOff>
      <xdr:row>121</xdr:row>
      <xdr:rowOff>2005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C29559C-D3D7-4670-AC33-EFC398A77C55}"/>
            </a:ext>
          </a:extLst>
        </xdr:cNvPr>
        <xdr:cNvCxnSpPr/>
      </xdr:nvCxnSpPr>
      <xdr:spPr bwMode="auto">
        <a:xfrm flipV="1">
          <a:off x="1763830" y="2066925"/>
          <a:ext cx="0" cy="200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1420930</xdr:colOff>
      <xdr:row>154</xdr:row>
      <xdr:rowOff>0</xdr:rowOff>
    </xdr:from>
    <xdr:to>
      <xdr:col>1</xdr:col>
      <xdr:colOff>1420930</xdr:colOff>
      <xdr:row>154</xdr:row>
      <xdr:rowOff>2005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FEDF5202-187A-4039-A880-7634C274C0E4}"/>
            </a:ext>
          </a:extLst>
        </xdr:cNvPr>
        <xdr:cNvCxnSpPr/>
      </xdr:nvCxnSpPr>
      <xdr:spPr bwMode="auto">
        <a:xfrm flipV="1">
          <a:off x="1763830" y="2066925"/>
          <a:ext cx="0" cy="200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1420930</xdr:colOff>
      <xdr:row>221</xdr:row>
      <xdr:rowOff>0</xdr:rowOff>
    </xdr:from>
    <xdr:to>
      <xdr:col>1</xdr:col>
      <xdr:colOff>1420930</xdr:colOff>
      <xdr:row>221</xdr:row>
      <xdr:rowOff>2005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7FF84533-641A-4492-B5DF-5ED29F707750}"/>
            </a:ext>
          </a:extLst>
        </xdr:cNvPr>
        <xdr:cNvCxnSpPr/>
      </xdr:nvCxnSpPr>
      <xdr:spPr bwMode="auto">
        <a:xfrm flipV="1">
          <a:off x="1763830" y="2066925"/>
          <a:ext cx="0" cy="200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1420930</xdr:colOff>
      <xdr:row>187</xdr:row>
      <xdr:rowOff>0</xdr:rowOff>
    </xdr:from>
    <xdr:to>
      <xdr:col>1</xdr:col>
      <xdr:colOff>1420930</xdr:colOff>
      <xdr:row>187</xdr:row>
      <xdr:rowOff>2005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08C97A1-EA03-4D01-9017-613B4CE7565B}"/>
            </a:ext>
          </a:extLst>
        </xdr:cNvPr>
        <xdr:cNvCxnSpPr/>
      </xdr:nvCxnSpPr>
      <xdr:spPr bwMode="auto">
        <a:xfrm flipV="1">
          <a:off x="1759597" y="42767250"/>
          <a:ext cx="0" cy="200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V1621"/>
  <sheetViews>
    <sheetView showGridLines="0" showZeros="0" tabSelected="1" topLeftCell="A18" zoomScale="90" zoomScaleNormal="90" zoomScaleSheetLayoutView="75" workbookViewId="0">
      <selection activeCell="M30" sqref="L30:M30"/>
    </sheetView>
  </sheetViews>
  <sheetFormatPr defaultColWidth="8.77734375" defaultRowHeight="15"/>
  <cols>
    <col min="1" max="1" width="6" style="22" customWidth="1"/>
    <col min="2" max="2" width="56.109375" style="23" customWidth="1"/>
    <col min="3" max="3" width="12.6640625" style="14" customWidth="1"/>
    <col min="4" max="4" width="10.77734375" style="22" customWidth="1"/>
    <col min="5" max="5" width="12.109375" style="16" customWidth="1"/>
    <col min="6" max="6" width="18.6640625" style="8" customWidth="1"/>
    <col min="7" max="7" width="1" style="8" customWidth="1"/>
    <col min="8" max="8" width="45.6640625" style="3" customWidth="1"/>
    <col min="9" max="9" width="2.44140625" style="3" customWidth="1"/>
    <col min="10" max="10" width="19.77734375" style="24" customWidth="1"/>
    <col min="11" max="11" width="1.33203125" style="3" customWidth="1"/>
    <col min="12" max="12" width="19.6640625" style="89" customWidth="1"/>
    <col min="13" max="13" width="8.77734375" style="3" customWidth="1"/>
    <col min="14" max="14" width="17.44140625" style="3" customWidth="1"/>
    <col min="15" max="15" width="20.6640625" style="3" customWidth="1"/>
    <col min="16" max="138" width="8.77734375" style="3" customWidth="1"/>
    <col min="139" max="139" width="10.6640625" style="3" customWidth="1"/>
    <col min="140" max="16384" width="8.77734375" style="3"/>
  </cols>
  <sheetData>
    <row r="1" spans="1:12" s="2" customFormat="1" ht="17.399999999999999">
      <c r="A1" s="9"/>
      <c r="B1" s="10"/>
      <c r="G1" s="1"/>
      <c r="H1" s="1"/>
      <c r="I1" s="1"/>
      <c r="J1" s="11"/>
      <c r="K1" s="1"/>
      <c r="L1" s="88"/>
    </row>
    <row r="2" spans="1:12" s="2" customFormat="1" ht="15.6">
      <c r="A2" s="12"/>
      <c r="B2" s="13"/>
      <c r="C2" s="14"/>
      <c r="D2" s="15"/>
      <c r="E2" s="16"/>
      <c r="F2" s="17" t="s">
        <v>14</v>
      </c>
      <c r="J2" s="11"/>
      <c r="L2" s="88"/>
    </row>
    <row r="3" spans="1:12" s="2" customFormat="1" ht="15.6">
      <c r="A3" s="12"/>
      <c r="B3" s="13"/>
      <c r="C3" s="14"/>
      <c r="F3" s="84" t="s">
        <v>47</v>
      </c>
      <c r="J3" s="11"/>
      <c r="L3" s="88"/>
    </row>
    <row r="4" spans="1:12" s="2" customFormat="1" ht="13.8">
      <c r="A4" s="18"/>
      <c r="J4" s="11"/>
      <c r="L4" s="88"/>
    </row>
    <row r="5" spans="1:12" s="2" customFormat="1" ht="20.100000000000001" customHeight="1">
      <c r="A5" s="18"/>
      <c r="B5" s="19" t="s">
        <v>18</v>
      </c>
      <c r="C5" s="103"/>
      <c r="D5" s="104"/>
      <c r="E5" s="104"/>
      <c r="F5" s="105"/>
      <c r="L5" s="88"/>
    </row>
    <row r="6" spans="1:12" s="2" customFormat="1" ht="15.6">
      <c r="A6" s="18"/>
      <c r="B6" s="14"/>
      <c r="C6" s="19" t="s">
        <v>11</v>
      </c>
      <c r="D6" s="20" t="s">
        <v>24</v>
      </c>
      <c r="E6" s="20"/>
      <c r="F6" s="20"/>
      <c r="L6" s="88"/>
    </row>
    <row r="7" spans="1:12" s="2" customFormat="1" ht="15.6">
      <c r="A7" s="18"/>
      <c r="B7" s="23"/>
      <c r="C7" s="19" t="s">
        <v>1</v>
      </c>
      <c r="D7" s="20" t="s">
        <v>2</v>
      </c>
      <c r="E7" s="20"/>
      <c r="F7" s="20"/>
      <c r="L7" s="88"/>
    </row>
    <row r="8" spans="1:12" s="2" customFormat="1" ht="15.6">
      <c r="A8" s="18"/>
      <c r="B8" s="14"/>
      <c r="C8" s="19" t="s">
        <v>3</v>
      </c>
      <c r="D8" s="20" t="s">
        <v>48</v>
      </c>
      <c r="E8" s="20"/>
      <c r="F8" s="20"/>
      <c r="J8" s="11"/>
      <c r="L8" s="88"/>
    </row>
    <row r="9" spans="1:12" s="2" customFormat="1" ht="15.6">
      <c r="A9" s="18"/>
      <c r="B9" s="14"/>
      <c r="C9" s="21" t="s">
        <v>0</v>
      </c>
      <c r="D9" s="20" t="s">
        <v>49</v>
      </c>
      <c r="E9" s="20"/>
      <c r="F9" s="20"/>
      <c r="J9" s="11"/>
      <c r="L9" s="88"/>
    </row>
    <row r="10" spans="1:12" ht="15.6">
      <c r="C10" s="3"/>
      <c r="D10" s="20" t="s">
        <v>46</v>
      </c>
      <c r="E10" s="61"/>
      <c r="F10" s="61"/>
      <c r="G10" s="3"/>
    </row>
    <row r="11" spans="1:12">
      <c r="A11" s="109" t="s">
        <v>12</v>
      </c>
      <c r="B11" s="109"/>
      <c r="C11" s="109"/>
      <c r="D11" s="109"/>
      <c r="E11" s="109"/>
      <c r="F11" s="109"/>
      <c r="G11" s="3"/>
    </row>
    <row r="12" spans="1:12" ht="20.85" customHeight="1">
      <c r="A12" s="110" t="s">
        <v>17</v>
      </c>
      <c r="B12" s="111"/>
      <c r="C12" s="111"/>
      <c r="D12" s="111"/>
      <c r="E12" s="112"/>
      <c r="F12" s="25" t="s">
        <v>10</v>
      </c>
      <c r="G12" s="3"/>
    </row>
    <row r="13" spans="1:12">
      <c r="A13" s="26"/>
      <c r="B13" s="27"/>
      <c r="C13" s="28"/>
      <c r="D13" s="29"/>
      <c r="E13" s="30"/>
      <c r="F13" s="31"/>
      <c r="G13" s="3"/>
    </row>
    <row r="14" spans="1:12">
      <c r="A14" s="26"/>
      <c r="B14" s="27"/>
      <c r="C14" s="28"/>
      <c r="D14" s="29"/>
      <c r="E14" s="30"/>
      <c r="F14" s="31"/>
      <c r="G14" s="3"/>
    </row>
    <row r="15" spans="1:12">
      <c r="A15" s="26"/>
      <c r="B15" s="27"/>
      <c r="C15" s="28"/>
      <c r="D15" s="29"/>
      <c r="E15" s="30"/>
      <c r="F15" s="31"/>
      <c r="G15" s="3"/>
    </row>
    <row r="16" spans="1:12">
      <c r="B16" s="32"/>
      <c r="D16" s="33"/>
      <c r="G16" s="3"/>
    </row>
    <row r="17" spans="1:12">
      <c r="A17" s="109" t="s">
        <v>13</v>
      </c>
      <c r="B17" s="109"/>
      <c r="C17" s="109"/>
      <c r="D17" s="109"/>
      <c r="E17" s="109"/>
      <c r="F17" s="109"/>
      <c r="G17" s="3"/>
    </row>
    <row r="18" spans="1:12" s="2" customFormat="1" ht="15" customHeight="1">
      <c r="A18" s="106" t="s">
        <v>4</v>
      </c>
      <c r="B18" s="106"/>
      <c r="C18" s="106"/>
      <c r="D18" s="106"/>
      <c r="E18" s="106"/>
      <c r="F18" s="106"/>
      <c r="G18" s="3"/>
      <c r="H18" s="3"/>
      <c r="I18" s="3"/>
      <c r="L18" s="88"/>
    </row>
    <row r="19" spans="1:12" s="2" customFormat="1" ht="27" customHeight="1">
      <c r="A19" s="37" t="s">
        <v>5</v>
      </c>
      <c r="B19" s="38" t="s">
        <v>6</v>
      </c>
      <c r="C19" s="39" t="s">
        <v>7</v>
      </c>
      <c r="D19" s="40" t="s">
        <v>8</v>
      </c>
      <c r="E19" s="41" t="s">
        <v>9</v>
      </c>
      <c r="F19" s="42" t="s">
        <v>10</v>
      </c>
      <c r="G19" s="4" t="s">
        <v>15</v>
      </c>
      <c r="H19" s="5" t="s">
        <v>16</v>
      </c>
      <c r="J19" s="43"/>
      <c r="L19" s="90"/>
    </row>
    <row r="20" spans="1:12" s="11" customFormat="1" ht="28.5" customHeight="1">
      <c r="A20" s="57">
        <v>1</v>
      </c>
      <c r="B20" s="86" t="s">
        <v>50</v>
      </c>
      <c r="C20" s="95" t="s">
        <v>45</v>
      </c>
      <c r="D20" s="87">
        <v>19100</v>
      </c>
      <c r="E20" s="62"/>
      <c r="F20" s="44">
        <f>ROUND(D20*E20,2)</f>
        <v>0</v>
      </c>
      <c r="G20" s="6"/>
      <c r="H20" s="7" t="str">
        <f t="shared" ref="H20:H37" si="0">IF(E20&lt;&gt;ROUND(E20,2),"Error: Unit Price not to nearest $0.01          ","")&amp;
IF(D20*E20&lt;&gt;F20,"Caution: Total has been rounded to nearest $0.01     ","")</f>
        <v/>
      </c>
      <c r="J20" s="45"/>
      <c r="L20" s="92"/>
    </row>
    <row r="21" spans="1:12" s="11" customFormat="1" ht="28.5" customHeight="1">
      <c r="A21" s="57">
        <f>A20+1</f>
        <v>2</v>
      </c>
      <c r="B21" s="86" t="s">
        <v>51</v>
      </c>
      <c r="C21" s="95" t="s">
        <v>26</v>
      </c>
      <c r="D21" s="87">
        <v>18100</v>
      </c>
      <c r="E21" s="62"/>
      <c r="F21" s="44">
        <f t="shared" ref="F21:F37" si="1">ROUND(D21*E21,2)</f>
        <v>0</v>
      </c>
      <c r="G21" s="6"/>
      <c r="H21" s="7" t="str">
        <f t="shared" si="0"/>
        <v/>
      </c>
      <c r="J21" s="45"/>
      <c r="L21" s="92"/>
    </row>
    <row r="22" spans="1:12" s="11" customFormat="1" ht="28.5" customHeight="1">
      <c r="A22" s="57">
        <f t="shared" ref="A22:A37" si="2">A21+1</f>
        <v>3</v>
      </c>
      <c r="B22" s="86" t="s">
        <v>52</v>
      </c>
      <c r="C22" s="95" t="s">
        <v>26</v>
      </c>
      <c r="D22" s="87">
        <v>63100</v>
      </c>
      <c r="E22" s="62"/>
      <c r="F22" s="44">
        <f t="shared" si="1"/>
        <v>0</v>
      </c>
      <c r="G22" s="6"/>
      <c r="H22" s="7" t="str">
        <f t="shared" si="0"/>
        <v/>
      </c>
      <c r="J22" s="45"/>
      <c r="L22" s="92"/>
    </row>
    <row r="23" spans="1:12" s="11" customFormat="1" ht="28.5" customHeight="1">
      <c r="A23" s="57">
        <f t="shared" si="2"/>
        <v>4</v>
      </c>
      <c r="B23" s="86" t="s">
        <v>53</v>
      </c>
      <c r="C23" s="95" t="s">
        <v>26</v>
      </c>
      <c r="D23" s="87">
        <v>16700</v>
      </c>
      <c r="E23" s="62"/>
      <c r="F23" s="44">
        <f t="shared" si="1"/>
        <v>0</v>
      </c>
      <c r="G23" s="6"/>
      <c r="H23" s="7" t="str">
        <f t="shared" si="0"/>
        <v/>
      </c>
      <c r="J23" s="45"/>
      <c r="L23" s="92"/>
    </row>
    <row r="24" spans="1:12" s="11" customFormat="1" ht="28.5" customHeight="1">
      <c r="A24" s="57">
        <f t="shared" si="2"/>
        <v>5</v>
      </c>
      <c r="B24" s="86" t="s">
        <v>54</v>
      </c>
      <c r="C24" s="95" t="s">
        <v>26</v>
      </c>
      <c r="D24" s="87">
        <v>35100</v>
      </c>
      <c r="E24" s="62"/>
      <c r="F24" s="44">
        <f t="shared" si="1"/>
        <v>0</v>
      </c>
      <c r="G24" s="6"/>
      <c r="H24" s="7" t="str">
        <f t="shared" si="0"/>
        <v/>
      </c>
      <c r="J24" s="45"/>
      <c r="L24" s="92"/>
    </row>
    <row r="25" spans="1:12" s="11" customFormat="1" ht="28.5" customHeight="1">
      <c r="A25" s="57">
        <f t="shared" si="2"/>
        <v>6</v>
      </c>
      <c r="B25" s="86" t="s">
        <v>55</v>
      </c>
      <c r="C25" s="95" t="s">
        <v>26</v>
      </c>
      <c r="D25" s="87">
        <v>7000</v>
      </c>
      <c r="E25" s="62"/>
      <c r="F25" s="44">
        <f t="shared" si="1"/>
        <v>0</v>
      </c>
      <c r="G25" s="6"/>
      <c r="H25" s="7" t="str">
        <f t="shared" si="0"/>
        <v/>
      </c>
      <c r="J25" s="45"/>
      <c r="L25" s="92"/>
    </row>
    <row r="26" spans="1:12" s="11" customFormat="1" ht="28.5" customHeight="1">
      <c r="A26" s="57">
        <f t="shared" si="2"/>
        <v>7</v>
      </c>
      <c r="B26" s="86" t="s">
        <v>56</v>
      </c>
      <c r="C26" s="95" t="s">
        <v>26</v>
      </c>
      <c r="D26" s="87">
        <v>650000</v>
      </c>
      <c r="E26" s="62"/>
      <c r="F26" s="44">
        <f t="shared" si="1"/>
        <v>0</v>
      </c>
      <c r="G26" s="6"/>
      <c r="H26" s="7" t="str">
        <f t="shared" si="0"/>
        <v/>
      </c>
      <c r="J26" s="45"/>
      <c r="L26" s="92"/>
    </row>
    <row r="27" spans="1:12" s="11" customFormat="1" ht="28.5" customHeight="1">
      <c r="A27" s="57">
        <f t="shared" si="2"/>
        <v>8</v>
      </c>
      <c r="B27" s="86" t="s">
        <v>57</v>
      </c>
      <c r="C27" s="95" t="s">
        <v>45</v>
      </c>
      <c r="D27" s="87">
        <v>7800</v>
      </c>
      <c r="E27" s="62"/>
      <c r="F27" s="44">
        <f t="shared" si="1"/>
        <v>0</v>
      </c>
      <c r="G27" s="6"/>
      <c r="H27" s="7" t="str">
        <f t="shared" si="0"/>
        <v/>
      </c>
      <c r="J27" s="45"/>
      <c r="L27" s="92"/>
    </row>
    <row r="28" spans="1:12" s="11" customFormat="1" ht="28.5" customHeight="1">
      <c r="A28" s="57">
        <f t="shared" si="2"/>
        <v>9</v>
      </c>
      <c r="B28" s="86" t="s">
        <v>58</v>
      </c>
      <c r="C28" s="95" t="s">
        <v>26</v>
      </c>
      <c r="D28" s="87">
        <v>28100</v>
      </c>
      <c r="E28" s="62"/>
      <c r="F28" s="44">
        <f t="shared" si="1"/>
        <v>0</v>
      </c>
      <c r="G28" s="6"/>
      <c r="H28" s="7" t="str">
        <f t="shared" si="0"/>
        <v/>
      </c>
      <c r="J28" s="45"/>
      <c r="L28" s="92"/>
    </row>
    <row r="29" spans="1:12" s="11" customFormat="1" ht="28.5" customHeight="1">
      <c r="A29" s="57">
        <f t="shared" si="2"/>
        <v>10</v>
      </c>
      <c r="B29" s="86" t="s">
        <v>59</v>
      </c>
      <c r="C29" s="95" t="s">
        <v>26</v>
      </c>
      <c r="D29" s="87">
        <v>14700</v>
      </c>
      <c r="E29" s="62"/>
      <c r="F29" s="44">
        <f t="shared" si="1"/>
        <v>0</v>
      </c>
      <c r="G29" s="6"/>
      <c r="H29" s="7" t="str">
        <f t="shared" si="0"/>
        <v/>
      </c>
      <c r="J29" s="45"/>
      <c r="L29" s="92"/>
    </row>
    <row r="30" spans="1:12" s="11" customFormat="1" ht="28.5" customHeight="1">
      <c r="A30" s="57">
        <f t="shared" si="2"/>
        <v>11</v>
      </c>
      <c r="B30" s="86" t="s">
        <v>60</v>
      </c>
      <c r="C30" s="95" t="s">
        <v>26</v>
      </c>
      <c r="D30" s="87">
        <v>2340</v>
      </c>
      <c r="E30" s="62"/>
      <c r="F30" s="44">
        <f t="shared" si="1"/>
        <v>0</v>
      </c>
      <c r="G30" s="6"/>
      <c r="H30" s="7" t="str">
        <f t="shared" si="0"/>
        <v/>
      </c>
      <c r="J30" s="45"/>
      <c r="L30" s="92"/>
    </row>
    <row r="31" spans="1:12" s="11" customFormat="1" ht="28.5" customHeight="1">
      <c r="A31" s="57">
        <f t="shared" si="2"/>
        <v>12</v>
      </c>
      <c r="B31" s="86" t="s">
        <v>61</v>
      </c>
      <c r="C31" s="95" t="s">
        <v>26</v>
      </c>
      <c r="D31" s="87">
        <v>960</v>
      </c>
      <c r="E31" s="62"/>
      <c r="F31" s="44">
        <f t="shared" si="1"/>
        <v>0</v>
      </c>
      <c r="G31" s="6"/>
      <c r="H31" s="7" t="str">
        <f t="shared" si="0"/>
        <v/>
      </c>
      <c r="J31" s="45"/>
      <c r="L31" s="92"/>
    </row>
    <row r="32" spans="1:12" s="11" customFormat="1" ht="28.5" customHeight="1">
      <c r="A32" s="57">
        <f t="shared" si="2"/>
        <v>13</v>
      </c>
      <c r="B32" s="86" t="s">
        <v>62</v>
      </c>
      <c r="C32" s="95" t="s">
        <v>26</v>
      </c>
      <c r="D32" s="87">
        <v>650</v>
      </c>
      <c r="E32" s="62"/>
      <c r="F32" s="44">
        <f t="shared" si="1"/>
        <v>0</v>
      </c>
      <c r="G32" s="6"/>
      <c r="H32" s="7" t="str">
        <f t="shared" si="0"/>
        <v/>
      </c>
      <c r="J32" s="45"/>
      <c r="L32" s="92"/>
    </row>
    <row r="33" spans="1:12" s="11" customFormat="1" ht="28.5" customHeight="1">
      <c r="A33" s="57">
        <f t="shared" si="2"/>
        <v>14</v>
      </c>
      <c r="B33" s="86" t="s">
        <v>63</v>
      </c>
      <c r="C33" s="95" t="s">
        <v>45</v>
      </c>
      <c r="D33" s="87">
        <v>4200</v>
      </c>
      <c r="E33" s="62"/>
      <c r="F33" s="44">
        <f t="shared" si="1"/>
        <v>0</v>
      </c>
      <c r="G33" s="6"/>
      <c r="H33" s="7" t="str">
        <f t="shared" si="0"/>
        <v/>
      </c>
      <c r="J33" s="45"/>
      <c r="L33" s="92"/>
    </row>
    <row r="34" spans="1:12" s="11" customFormat="1" ht="28.5" customHeight="1">
      <c r="A34" s="57">
        <f t="shared" si="2"/>
        <v>15</v>
      </c>
      <c r="B34" s="86" t="s">
        <v>64</v>
      </c>
      <c r="C34" s="95" t="s">
        <v>45</v>
      </c>
      <c r="D34" s="87">
        <v>136100</v>
      </c>
      <c r="E34" s="62"/>
      <c r="F34" s="44">
        <f t="shared" si="1"/>
        <v>0</v>
      </c>
      <c r="G34" s="6"/>
      <c r="H34" s="7" t="str">
        <f t="shared" si="0"/>
        <v/>
      </c>
      <c r="J34" s="45"/>
      <c r="L34" s="92"/>
    </row>
    <row r="35" spans="1:12" s="11" customFormat="1" ht="28.5" customHeight="1">
      <c r="A35" s="57">
        <f t="shared" si="2"/>
        <v>16</v>
      </c>
      <c r="B35" s="86" t="s">
        <v>71</v>
      </c>
      <c r="C35" s="95" t="s">
        <v>25</v>
      </c>
      <c r="D35" s="87">
        <v>500</v>
      </c>
      <c r="E35" s="62"/>
      <c r="F35" s="44">
        <f t="shared" si="1"/>
        <v>0</v>
      </c>
      <c r="G35" s="6"/>
      <c r="H35" s="7" t="str">
        <f t="shared" si="0"/>
        <v/>
      </c>
      <c r="J35" s="45"/>
      <c r="L35" s="91"/>
    </row>
    <row r="36" spans="1:12" s="11" customFormat="1" ht="28.5" customHeight="1">
      <c r="A36" s="57">
        <f t="shared" si="2"/>
        <v>17</v>
      </c>
      <c r="B36" s="86" t="s">
        <v>65</v>
      </c>
      <c r="C36" s="95" t="s">
        <v>25</v>
      </c>
      <c r="D36" s="87">
        <v>500</v>
      </c>
      <c r="E36" s="62"/>
      <c r="F36" s="44">
        <f t="shared" si="1"/>
        <v>0</v>
      </c>
      <c r="G36" s="6"/>
      <c r="H36" s="7" t="str">
        <f t="shared" si="0"/>
        <v/>
      </c>
      <c r="J36" s="45"/>
      <c r="L36" s="91"/>
    </row>
    <row r="37" spans="1:12" s="11" customFormat="1" ht="28.5" customHeight="1">
      <c r="A37" s="57">
        <f t="shared" si="2"/>
        <v>18</v>
      </c>
      <c r="B37" s="86" t="s">
        <v>66</v>
      </c>
      <c r="C37" s="95" t="s">
        <v>26</v>
      </c>
      <c r="D37" s="87">
        <v>800</v>
      </c>
      <c r="E37" s="62"/>
      <c r="F37" s="44">
        <f t="shared" si="1"/>
        <v>0</v>
      </c>
      <c r="G37" s="6"/>
      <c r="H37" s="7" t="str">
        <f t="shared" si="0"/>
        <v/>
      </c>
      <c r="J37" s="45"/>
      <c r="L37" s="91"/>
    </row>
    <row r="38" spans="1:12" s="2" customFormat="1" ht="15" customHeight="1">
      <c r="A38" s="34"/>
      <c r="B38" s="35"/>
      <c r="C38" s="35"/>
      <c r="D38" s="36" t="s">
        <v>35</v>
      </c>
      <c r="E38" s="107">
        <f>SUM(F20:F37)</f>
        <v>0</v>
      </c>
      <c r="F38" s="108"/>
      <c r="G38" s="3"/>
      <c r="H38" s="3"/>
      <c r="I38" s="3"/>
      <c r="L38" s="88"/>
    </row>
    <row r="39" spans="1:12">
      <c r="A39" s="46"/>
      <c r="B39" s="47"/>
      <c r="C39" s="48"/>
      <c r="D39" s="46"/>
      <c r="E39" s="49"/>
      <c r="F39" s="50"/>
    </row>
    <row r="40" spans="1:12">
      <c r="A40" s="51" t="s">
        <v>19</v>
      </c>
      <c r="B40" s="52"/>
      <c r="C40" s="53"/>
      <c r="D40" s="54"/>
      <c r="E40" s="55"/>
      <c r="F40" s="56"/>
    </row>
    <row r="41" spans="1:12">
      <c r="A41" s="51" t="s">
        <v>20</v>
      </c>
      <c r="B41" s="52"/>
      <c r="C41" s="53"/>
      <c r="D41" s="54"/>
      <c r="E41" s="55"/>
      <c r="F41" s="56"/>
    </row>
    <row r="42" spans="1:12">
      <c r="A42" s="51" t="s">
        <v>21</v>
      </c>
      <c r="B42" s="52"/>
      <c r="C42" s="53"/>
      <c r="D42" s="54"/>
      <c r="E42" s="55"/>
      <c r="F42" s="56"/>
    </row>
    <row r="43" spans="1:12">
      <c r="A43" s="51" t="s">
        <v>22</v>
      </c>
      <c r="B43" s="52"/>
      <c r="C43" s="53"/>
      <c r="D43" s="54"/>
      <c r="E43" s="55"/>
      <c r="F43" s="56"/>
    </row>
    <row r="44" spans="1:12">
      <c r="A44" s="51" t="s">
        <v>23</v>
      </c>
      <c r="B44" s="52"/>
      <c r="C44" s="53"/>
      <c r="D44" s="54"/>
      <c r="E44" s="55"/>
      <c r="F44" s="56"/>
    </row>
    <row r="45" spans="1:12">
      <c r="B45" s="32"/>
      <c r="D45" s="33"/>
    </row>
    <row r="46" spans="1:12" ht="17.399999999999999">
      <c r="A46" s="9"/>
      <c r="B46" s="10"/>
      <c r="C46" s="2"/>
      <c r="D46" s="2"/>
      <c r="E46" s="2"/>
      <c r="F46" s="2"/>
    </row>
    <row r="47" spans="1:12" ht="15.6">
      <c r="A47" s="12"/>
      <c r="B47" s="13"/>
      <c r="D47" s="15"/>
      <c r="F47" s="17" t="s">
        <v>14</v>
      </c>
    </row>
    <row r="48" spans="1:12" ht="15.6">
      <c r="A48" s="12"/>
      <c r="B48" s="13"/>
      <c r="D48" s="2"/>
      <c r="E48" s="2"/>
      <c r="F48" s="84" t="s">
        <v>40</v>
      </c>
    </row>
    <row r="49" spans="1:22">
      <c r="A49" s="18"/>
      <c r="B49" s="2"/>
      <c r="C49" s="2"/>
      <c r="D49" s="2"/>
      <c r="E49" s="2"/>
      <c r="F49" s="2"/>
    </row>
    <row r="50" spans="1:22">
      <c r="A50" s="18"/>
      <c r="B50" s="19" t="s">
        <v>18</v>
      </c>
      <c r="C50" s="103">
        <f>C5</f>
        <v>0</v>
      </c>
      <c r="D50" s="104"/>
      <c r="E50" s="104"/>
      <c r="F50" s="105"/>
    </row>
    <row r="51" spans="1:22" ht="15.6">
      <c r="A51" s="18"/>
      <c r="B51" s="14"/>
      <c r="C51" s="19" t="s">
        <v>11</v>
      </c>
      <c r="D51" s="20" t="s">
        <v>24</v>
      </c>
      <c r="E51" s="20"/>
      <c r="F51" s="20"/>
    </row>
    <row r="52" spans="1:22" ht="15.6">
      <c r="A52" s="18"/>
      <c r="C52" s="19" t="s">
        <v>1</v>
      </c>
      <c r="D52" s="20" t="s">
        <v>2</v>
      </c>
      <c r="E52" s="20"/>
      <c r="F52" s="20"/>
    </row>
    <row r="53" spans="1:22" ht="15.6">
      <c r="A53" s="18"/>
      <c r="B53" s="14"/>
      <c r="C53" s="19" t="s">
        <v>3</v>
      </c>
      <c r="D53" s="20" t="str">
        <f>D8</f>
        <v>23-PVMKG-11-GM</v>
      </c>
      <c r="E53" s="20"/>
      <c r="F53" s="20"/>
    </row>
    <row r="54" spans="1:22" ht="15.6">
      <c r="A54" s="18"/>
      <c r="B54" s="14"/>
      <c r="C54" s="21" t="s">
        <v>0</v>
      </c>
      <c r="D54" s="20" t="str">
        <f>D9</f>
        <v>2023 Pavement Marking</v>
      </c>
      <c r="E54" s="20"/>
      <c r="F54" s="20"/>
    </row>
    <row r="55" spans="1:22" ht="15.6">
      <c r="C55" s="3"/>
      <c r="D55" s="20" t="str">
        <f>D10</f>
        <v>Maintenance</v>
      </c>
      <c r="E55" s="61"/>
      <c r="F55" s="61"/>
    </row>
    <row r="56" spans="1:22">
      <c r="B56" s="32"/>
      <c r="D56" s="33"/>
    </row>
    <row r="57" spans="1:22">
      <c r="A57" s="109" t="s">
        <v>13</v>
      </c>
      <c r="B57" s="109"/>
      <c r="C57" s="109"/>
      <c r="D57" s="109"/>
      <c r="E57" s="109"/>
      <c r="F57" s="109"/>
    </row>
    <row r="58" spans="1:22">
      <c r="A58" s="106" t="s">
        <v>4</v>
      </c>
      <c r="B58" s="106"/>
      <c r="C58" s="106"/>
      <c r="D58" s="106"/>
      <c r="E58" s="106"/>
      <c r="F58" s="106"/>
    </row>
    <row r="59" spans="1:22" ht="27.6">
      <c r="A59" s="37" t="s">
        <v>5</v>
      </c>
      <c r="B59" s="38" t="s">
        <v>6</v>
      </c>
      <c r="C59" s="39" t="s">
        <v>7</v>
      </c>
      <c r="D59" s="40" t="s">
        <v>8</v>
      </c>
      <c r="E59" s="41" t="s">
        <v>9</v>
      </c>
      <c r="F59" s="42" t="s">
        <v>10</v>
      </c>
      <c r="Q59" s="11"/>
      <c r="R59" s="11"/>
      <c r="S59" s="11"/>
      <c r="T59" s="11"/>
      <c r="U59" s="11"/>
      <c r="V59" s="11"/>
    </row>
    <row r="60" spans="1:22" s="11" customFormat="1" ht="28.5" customHeight="1">
      <c r="A60" s="57">
        <f>A20</f>
        <v>1</v>
      </c>
      <c r="B60" s="59" t="str">
        <f>B20</f>
        <v>THERMOPLASTIC PAVEMENT MARKING - LETTERS AND SYMBOLS</v>
      </c>
      <c r="C60" s="58" t="str">
        <f>C20</f>
        <v>SQ FT</v>
      </c>
      <c r="D60" s="60">
        <v>14183</v>
      </c>
      <c r="E60" s="85">
        <f t="shared" ref="E60:E76" si="3">E20</f>
        <v>0</v>
      </c>
      <c r="F60" s="44">
        <f>ROUND(D60*E60,2)</f>
        <v>0</v>
      </c>
      <c r="G60" s="6"/>
      <c r="H60" s="7" t="str">
        <f t="shared" ref="H60" si="4">IF(E60&lt;&gt;ROUND(E60,2),"Error: Unit Price not to nearest $0.01          ","")&amp;
IF(D60*E60&lt;&gt;F60,"Caution: Total has been rounded to nearest $0.01     ","")</f>
        <v/>
      </c>
      <c r="J60" s="93"/>
      <c r="L60" s="92"/>
      <c r="N60" s="97"/>
      <c r="O60" s="97"/>
    </row>
    <row r="61" spans="1:22" s="11" customFormat="1" ht="28.5" customHeight="1">
      <c r="A61" s="57">
        <f t="shared" ref="A61:C61" si="5">A21</f>
        <v>2</v>
      </c>
      <c r="B61" s="59" t="str">
        <f t="shared" si="5"/>
        <v>THERMOPLASTIC PAVEMENT MARKING - LINE 4"</v>
      </c>
      <c r="C61" s="58" t="str">
        <f t="shared" si="5"/>
        <v>FOOT</v>
      </c>
      <c r="D61" s="60">
        <v>12308</v>
      </c>
      <c r="E61" s="85">
        <f t="shared" si="3"/>
        <v>0</v>
      </c>
      <c r="F61" s="44">
        <f t="shared" ref="F61:F77" si="6">ROUND(D61*E61,2)</f>
        <v>0</v>
      </c>
      <c r="G61" s="6"/>
      <c r="H61" s="7"/>
      <c r="J61" s="93"/>
      <c r="L61" s="92"/>
      <c r="N61" s="97"/>
      <c r="O61" s="97"/>
    </row>
    <row r="62" spans="1:22" s="11" customFormat="1" ht="28.5" customHeight="1">
      <c r="A62" s="57">
        <f t="shared" ref="A62:C62" si="7">A22</f>
        <v>3</v>
      </c>
      <c r="B62" s="59" t="str">
        <f t="shared" si="7"/>
        <v>THERMOPLASTIC PAVEMENT MARKING - LINE 6"</v>
      </c>
      <c r="C62" s="58" t="str">
        <f t="shared" si="7"/>
        <v>FOOT</v>
      </c>
      <c r="D62" s="60">
        <v>48648</v>
      </c>
      <c r="E62" s="85">
        <f t="shared" si="3"/>
        <v>0</v>
      </c>
      <c r="F62" s="44">
        <f t="shared" si="6"/>
        <v>0</v>
      </c>
      <c r="G62" s="6"/>
      <c r="H62" s="7" t="str">
        <f t="shared" ref="H62" si="8">IF(E62&lt;&gt;ROUND(E62,2),"Error: Unit Price not to nearest $0.01          ","")&amp;
IF(D62*E62&lt;&gt;F62,"Caution: Total has been rounded to nearest $0.01     ","")</f>
        <v/>
      </c>
      <c r="J62" s="93"/>
      <c r="L62" s="92"/>
      <c r="N62" s="97"/>
      <c r="O62" s="97"/>
      <c r="Q62" s="73"/>
      <c r="R62" s="73"/>
      <c r="S62" s="73"/>
      <c r="T62" s="73"/>
      <c r="U62" s="73"/>
      <c r="V62" s="73"/>
    </row>
    <row r="63" spans="1:22" s="11" customFormat="1" ht="28.5" customHeight="1">
      <c r="A63" s="57">
        <f t="shared" ref="A63:C63" si="9">A23</f>
        <v>4</v>
      </c>
      <c r="B63" s="59" t="str">
        <f t="shared" si="9"/>
        <v>THERMOPLASTIC PAVEMENT MARKING - LINE 8"</v>
      </c>
      <c r="C63" s="58" t="str">
        <f t="shared" si="9"/>
        <v>FOOT</v>
      </c>
      <c r="D63" s="60">
        <v>16346</v>
      </c>
      <c r="E63" s="85">
        <f t="shared" si="3"/>
        <v>0</v>
      </c>
      <c r="F63" s="44">
        <f t="shared" si="6"/>
        <v>0</v>
      </c>
      <c r="G63" s="6"/>
      <c r="H63" s="7"/>
      <c r="J63" s="93"/>
      <c r="L63" s="92"/>
      <c r="N63" s="97"/>
      <c r="O63" s="97"/>
      <c r="V63" s="73"/>
    </row>
    <row r="64" spans="1:22" s="11" customFormat="1" ht="28.5" customHeight="1">
      <c r="A64" s="57">
        <f t="shared" ref="A64:C64" si="10">A24</f>
        <v>5</v>
      </c>
      <c r="B64" s="59" t="str">
        <f t="shared" si="10"/>
        <v>THERMOPLASTIC PAVEMENT MARKING - LINE 12"</v>
      </c>
      <c r="C64" s="58" t="str">
        <f t="shared" si="10"/>
        <v>FOOT</v>
      </c>
      <c r="D64" s="60">
        <v>26884</v>
      </c>
      <c r="E64" s="85">
        <f t="shared" si="3"/>
        <v>0</v>
      </c>
      <c r="F64" s="44">
        <f t="shared" si="6"/>
        <v>0</v>
      </c>
      <c r="G64" s="6"/>
      <c r="H64" s="7" t="str">
        <f t="shared" ref="H64" si="11">IF(E64&lt;&gt;ROUND(E64,2),"Error: Unit Price not to nearest $0.01          ","")&amp;
IF(D64*E64&lt;&gt;F64,"Caution: Total has been rounded to nearest $0.01     ","")</f>
        <v/>
      </c>
      <c r="J64" s="93"/>
      <c r="L64" s="92"/>
      <c r="N64" s="97"/>
      <c r="O64" s="97"/>
      <c r="V64" s="73"/>
    </row>
    <row r="65" spans="1:22" s="11" customFormat="1" ht="28.5" customHeight="1">
      <c r="A65" s="57">
        <f t="shared" ref="A65:C65" si="12">A25</f>
        <v>6</v>
      </c>
      <c r="B65" s="59" t="str">
        <f t="shared" si="12"/>
        <v>THERMOPLASTIC PAVEMENT MARKING - LINE 24"</v>
      </c>
      <c r="C65" s="58" t="str">
        <f t="shared" si="12"/>
        <v>FOOT</v>
      </c>
      <c r="D65" s="60">
        <v>5174</v>
      </c>
      <c r="E65" s="85">
        <f t="shared" si="3"/>
        <v>0</v>
      </c>
      <c r="F65" s="44">
        <f t="shared" si="6"/>
        <v>0</v>
      </c>
      <c r="G65" s="6"/>
      <c r="H65" s="7"/>
      <c r="J65" s="93"/>
      <c r="L65" s="92"/>
      <c r="N65" s="97"/>
      <c r="O65" s="97"/>
      <c r="V65" s="73"/>
    </row>
    <row r="66" spans="1:22" s="11" customFormat="1" ht="28.5" customHeight="1">
      <c r="A66" s="57">
        <f t="shared" ref="A66:C66" si="13">A26</f>
        <v>7</v>
      </c>
      <c r="B66" s="59" t="str">
        <f t="shared" si="13"/>
        <v>HOT SPRAY THERMOPLASTIC PAVEMENT MARKING LINE - 4 INCH</v>
      </c>
      <c r="C66" s="58" t="str">
        <f t="shared" si="13"/>
        <v>FOOT</v>
      </c>
      <c r="D66" s="60">
        <v>396488</v>
      </c>
      <c r="E66" s="85">
        <f t="shared" si="3"/>
        <v>0</v>
      </c>
      <c r="F66" s="44">
        <f t="shared" si="6"/>
        <v>0</v>
      </c>
      <c r="G66" s="6"/>
      <c r="H66" s="7" t="str">
        <f t="shared" ref="H66" si="14">IF(E66&lt;&gt;ROUND(E66,2),"Error: Unit Price not to nearest $0.01          ","")&amp;
IF(D66*E66&lt;&gt;F66,"Caution: Total has been rounded to nearest $0.01     ","")</f>
        <v/>
      </c>
      <c r="J66" s="93"/>
      <c r="L66" s="92"/>
      <c r="N66" s="97"/>
      <c r="O66" s="97"/>
      <c r="V66" s="73"/>
    </row>
    <row r="67" spans="1:22" s="11" customFormat="1" ht="28.5" customHeight="1">
      <c r="A67" s="57">
        <f t="shared" ref="A67:C67" si="15">A27</f>
        <v>8</v>
      </c>
      <c r="B67" s="59" t="str">
        <f t="shared" si="15"/>
        <v>MODIFIED URETHANE PAVEMENT MARKING - LETTERS AND SYMBOLS</v>
      </c>
      <c r="C67" s="58" t="str">
        <f t="shared" si="15"/>
        <v>SQ FT</v>
      </c>
      <c r="D67" s="60">
        <v>718</v>
      </c>
      <c r="E67" s="85">
        <f t="shared" si="3"/>
        <v>0</v>
      </c>
      <c r="F67" s="44">
        <f t="shared" si="6"/>
        <v>0</v>
      </c>
      <c r="G67" s="6"/>
      <c r="H67" s="7"/>
      <c r="J67" s="93"/>
      <c r="L67" s="92"/>
      <c r="N67" s="97"/>
      <c r="O67" s="97"/>
      <c r="Q67" s="73"/>
      <c r="R67" s="73"/>
      <c r="S67" s="73"/>
      <c r="T67" s="73"/>
      <c r="U67" s="73"/>
      <c r="V67" s="73"/>
    </row>
    <row r="68" spans="1:22" s="11" customFormat="1" ht="28.5" customHeight="1">
      <c r="A68" s="57">
        <f t="shared" ref="A68:C68" si="16">A28</f>
        <v>9</v>
      </c>
      <c r="B68" s="59" t="str">
        <f t="shared" si="16"/>
        <v>MODIFIED URETHANE PAVEMENT MARKING - LINE 4"</v>
      </c>
      <c r="C68" s="58" t="str">
        <f t="shared" si="16"/>
        <v>FOOT</v>
      </c>
      <c r="D68" s="60">
        <v>19476</v>
      </c>
      <c r="E68" s="85">
        <f t="shared" si="3"/>
        <v>0</v>
      </c>
      <c r="F68" s="44">
        <f t="shared" si="6"/>
        <v>0</v>
      </c>
      <c r="G68" s="6"/>
      <c r="H68" s="7" t="str">
        <f t="shared" ref="H68" si="17">IF(E68&lt;&gt;ROUND(E68,2),"Error: Unit Price not to nearest $0.01          ","")&amp;
IF(D68*E68&lt;&gt;F68,"Caution: Total has been rounded to nearest $0.01     ","")</f>
        <v/>
      </c>
      <c r="J68" s="93"/>
      <c r="L68" s="92"/>
      <c r="N68" s="97"/>
      <c r="O68" s="97"/>
    </row>
    <row r="69" spans="1:22" s="11" customFormat="1" ht="28.5" customHeight="1">
      <c r="A69" s="57">
        <f t="shared" ref="A69:C69" si="18">A29</f>
        <v>10</v>
      </c>
      <c r="B69" s="59" t="str">
        <f t="shared" si="18"/>
        <v>MODIFIED URETHANE PAVEMENT MARKING - LINE 6"</v>
      </c>
      <c r="C69" s="58" t="str">
        <f t="shared" si="18"/>
        <v>FOOT</v>
      </c>
      <c r="D69" s="60">
        <v>3442</v>
      </c>
      <c r="E69" s="85">
        <f t="shared" si="3"/>
        <v>0</v>
      </c>
      <c r="F69" s="44">
        <f t="shared" si="6"/>
        <v>0</v>
      </c>
      <c r="G69" s="6"/>
      <c r="H69" s="7"/>
      <c r="J69" s="93"/>
      <c r="L69" s="92"/>
      <c r="N69" s="97"/>
      <c r="O69" s="97"/>
    </row>
    <row r="70" spans="1:22" s="11" customFormat="1" ht="28.5" customHeight="1">
      <c r="A70" s="57">
        <f t="shared" ref="A70:C70" si="19">A30</f>
        <v>11</v>
      </c>
      <c r="B70" s="59" t="str">
        <f t="shared" si="19"/>
        <v>MODIFIED URETHANE PAVEMENT MARKING - LINE 8"</v>
      </c>
      <c r="C70" s="58" t="str">
        <f t="shared" si="19"/>
        <v>FOOT</v>
      </c>
      <c r="D70" s="60">
        <v>54</v>
      </c>
      <c r="E70" s="85">
        <f t="shared" si="3"/>
        <v>0</v>
      </c>
      <c r="F70" s="44">
        <f t="shared" si="6"/>
        <v>0</v>
      </c>
      <c r="G70" s="6"/>
      <c r="H70" s="7" t="str">
        <f t="shared" ref="H70" si="20">IF(E70&lt;&gt;ROUND(E70,2),"Error: Unit Price not to nearest $0.01          ","")&amp;
IF(D70*E70&lt;&gt;F70,"Caution: Total has been rounded to nearest $0.01     ","")</f>
        <v/>
      </c>
      <c r="J70" s="93"/>
      <c r="L70" s="92"/>
      <c r="N70" s="97"/>
      <c r="O70" s="97"/>
    </row>
    <row r="71" spans="1:22" s="11" customFormat="1" ht="28.5" customHeight="1">
      <c r="A71" s="57">
        <f t="shared" ref="A71:C71" si="21">A31</f>
        <v>12</v>
      </c>
      <c r="B71" s="59" t="str">
        <f t="shared" si="21"/>
        <v>MODIFIED URETHANE PAVEMENT MARKING - LINE 12"</v>
      </c>
      <c r="C71" s="58" t="str">
        <f t="shared" si="21"/>
        <v>FOOT</v>
      </c>
      <c r="D71" s="60">
        <v>440</v>
      </c>
      <c r="E71" s="85">
        <f t="shared" si="3"/>
        <v>0</v>
      </c>
      <c r="F71" s="44">
        <f t="shared" si="6"/>
        <v>0</v>
      </c>
      <c r="G71" s="6"/>
      <c r="H71" s="7"/>
      <c r="J71" s="93"/>
      <c r="L71" s="92"/>
      <c r="N71" s="97"/>
      <c r="O71" s="97"/>
    </row>
    <row r="72" spans="1:22" s="11" customFormat="1" ht="28.5" customHeight="1">
      <c r="A72" s="57">
        <f t="shared" ref="A72:C72" si="22">A32</f>
        <v>13</v>
      </c>
      <c r="B72" s="59" t="str">
        <f t="shared" si="22"/>
        <v>MODIFIED URETHANE PAVEMENT MARKING - LINE 24"</v>
      </c>
      <c r="C72" s="58" t="str">
        <f t="shared" si="22"/>
        <v>FOOT</v>
      </c>
      <c r="D72" s="60">
        <v>180</v>
      </c>
      <c r="E72" s="85">
        <f t="shared" si="3"/>
        <v>0</v>
      </c>
      <c r="F72" s="44">
        <f t="shared" si="6"/>
        <v>0</v>
      </c>
      <c r="G72" s="6"/>
      <c r="H72" s="7" t="str">
        <f t="shared" ref="H72:H73" si="23">IF(E72&lt;&gt;ROUND(E72,2),"Error: Unit Price not to nearest $0.01          ","")&amp;
IF(D72*E72&lt;&gt;F72,"Caution: Total has been rounded to nearest $0.01     ","")</f>
        <v/>
      </c>
      <c r="J72" s="93"/>
      <c r="L72" s="92"/>
      <c r="N72" s="97"/>
      <c r="O72" s="97"/>
    </row>
    <row r="73" spans="1:22" s="11" customFormat="1" ht="28.5" customHeight="1">
      <c r="A73" s="57">
        <f t="shared" ref="A73:C73" si="24">A33</f>
        <v>14</v>
      </c>
      <c r="B73" s="59" t="str">
        <f t="shared" si="24"/>
        <v>MODIFIED URETHANE PAVEMENT MARKING - RAISED MEDIAN</v>
      </c>
      <c r="C73" s="58" t="str">
        <f t="shared" si="24"/>
        <v>SQ FT</v>
      </c>
      <c r="D73" s="60">
        <v>3687</v>
      </c>
      <c r="E73" s="85">
        <f t="shared" si="3"/>
        <v>0</v>
      </c>
      <c r="F73" s="44">
        <f t="shared" si="6"/>
        <v>0</v>
      </c>
      <c r="G73" s="6"/>
      <c r="H73" s="7" t="str">
        <f t="shared" si="23"/>
        <v/>
      </c>
      <c r="J73" s="93"/>
      <c r="L73" s="92"/>
      <c r="N73" s="97"/>
      <c r="O73" s="97"/>
    </row>
    <row r="74" spans="1:22" s="11" customFormat="1" ht="28.5" customHeight="1">
      <c r="A74" s="57">
        <f t="shared" ref="A74:C74" si="25">A34</f>
        <v>15</v>
      </c>
      <c r="B74" s="59" t="str">
        <f t="shared" si="25"/>
        <v>PAVEMENT MARKING REMOVAL - GRINDING</v>
      </c>
      <c r="C74" s="58" t="str">
        <f t="shared" si="25"/>
        <v>SQ FT</v>
      </c>
      <c r="D74" s="60">
        <v>92603</v>
      </c>
      <c r="E74" s="85">
        <f t="shared" si="3"/>
        <v>0</v>
      </c>
      <c r="F74" s="44">
        <f t="shared" si="6"/>
        <v>0</v>
      </c>
      <c r="G74" s="6"/>
      <c r="H74" s="7"/>
      <c r="J74" s="93"/>
      <c r="L74" s="92"/>
      <c r="N74" s="97"/>
      <c r="O74" s="97"/>
    </row>
    <row r="75" spans="1:22" s="11" customFormat="1" ht="28.5" customHeight="1">
      <c r="A75" s="57">
        <f t="shared" ref="A75:C75" si="26">A35</f>
        <v>16</v>
      </c>
      <c r="B75" s="59" t="str">
        <f t="shared" si="26"/>
        <v>RECESSED REFLECTIVE PAVEMENT MARKER</v>
      </c>
      <c r="C75" s="58" t="str">
        <f t="shared" si="26"/>
        <v>EACH</v>
      </c>
      <c r="D75" s="60">
        <v>500</v>
      </c>
      <c r="E75" s="85">
        <f t="shared" si="3"/>
        <v>0</v>
      </c>
      <c r="F75" s="94">
        <f t="shared" si="6"/>
        <v>0</v>
      </c>
      <c r="G75" s="6"/>
      <c r="H75" s="7" t="str">
        <f t="shared" ref="H75" si="27">IF(E75&lt;&gt;ROUND(E75,2),"Error: Unit Price not to nearest $0.01          ","")&amp;
IF(D75*E75&lt;&gt;F75,"Caution: Total has been rounded to nearest $0.01     ","")</f>
        <v/>
      </c>
      <c r="J75" s="93"/>
      <c r="L75" s="92"/>
      <c r="N75" s="97"/>
      <c r="O75" s="97"/>
    </row>
    <row r="76" spans="1:22" s="11" customFormat="1" ht="28.5" customHeight="1">
      <c r="A76" s="57">
        <f>A36</f>
        <v>17</v>
      </c>
      <c r="B76" s="59" t="str">
        <f>B36</f>
        <v>REPLACEMENT REFLECTOR</v>
      </c>
      <c r="C76" s="58" t="str">
        <f>C36</f>
        <v>EACH</v>
      </c>
      <c r="D76" s="60">
        <v>500</v>
      </c>
      <c r="E76" s="85">
        <f t="shared" si="3"/>
        <v>0</v>
      </c>
      <c r="F76" s="94">
        <f t="shared" si="6"/>
        <v>0</v>
      </c>
      <c r="G76" s="6"/>
      <c r="H76" s="7"/>
      <c r="J76" s="93"/>
      <c r="L76" s="92"/>
      <c r="N76" s="97"/>
      <c r="O76" s="97"/>
    </row>
    <row r="77" spans="1:22" s="11" customFormat="1" ht="28.5" customHeight="1">
      <c r="A77" s="57">
        <f t="shared" ref="A77:C77" si="28">A37</f>
        <v>18</v>
      </c>
      <c r="B77" s="59" t="str">
        <f t="shared" si="28"/>
        <v>TEMPORARY PAVEMENT MARKING REMOVAL</v>
      </c>
      <c r="C77" s="58" t="str">
        <f t="shared" si="28"/>
        <v>FOOT</v>
      </c>
      <c r="D77" s="60">
        <v>800</v>
      </c>
      <c r="E77" s="85">
        <f>E37</f>
        <v>0</v>
      </c>
      <c r="F77" s="94">
        <f t="shared" si="6"/>
        <v>0</v>
      </c>
      <c r="G77" s="6"/>
      <c r="H77" s="7" t="str">
        <f t="shared" ref="H77" si="29">IF(E77&lt;&gt;ROUND(E77,2),"Error: Unit Price not to nearest $0.01          ","")&amp;
IF(D77*E77&lt;&gt;F77,"Caution: Total has been rounded to nearest $0.01     ","")</f>
        <v/>
      </c>
      <c r="J77" s="93"/>
      <c r="L77" s="92"/>
      <c r="N77" s="97"/>
      <c r="O77" s="97"/>
    </row>
    <row r="78" spans="1:22">
      <c r="A78" s="34"/>
      <c r="B78" s="35"/>
      <c r="C78" s="35"/>
      <c r="D78" s="36" t="s">
        <v>36</v>
      </c>
      <c r="E78" s="107">
        <f>SUM(F60:F77)</f>
        <v>0</v>
      </c>
      <c r="F78" s="108"/>
      <c r="L78" s="92"/>
      <c r="N78" s="98"/>
      <c r="O78" s="98"/>
    </row>
    <row r="79" spans="1:22">
      <c r="B79" s="32"/>
      <c r="D79" s="33"/>
    </row>
    <row r="80" spans="1:22" ht="15.6">
      <c r="A80" s="12"/>
      <c r="B80" s="13"/>
      <c r="D80" s="15"/>
      <c r="F80" s="17" t="s">
        <v>14</v>
      </c>
    </row>
    <row r="81" spans="1:12" ht="15.6">
      <c r="A81" s="12"/>
      <c r="B81" s="13"/>
      <c r="D81" s="2"/>
      <c r="E81" s="2"/>
      <c r="F81" s="84" t="s">
        <v>41</v>
      </c>
    </row>
    <row r="82" spans="1:12">
      <c r="A82" s="18"/>
      <c r="B82" s="2"/>
      <c r="C82" s="2"/>
      <c r="D82" s="2"/>
      <c r="E82" s="2"/>
      <c r="F82" s="2"/>
    </row>
    <row r="83" spans="1:12">
      <c r="A83" s="18"/>
      <c r="B83" s="19" t="s">
        <v>18</v>
      </c>
      <c r="C83" s="103">
        <f>C5</f>
        <v>0</v>
      </c>
      <c r="D83" s="104"/>
      <c r="E83" s="104"/>
      <c r="F83" s="105"/>
    </row>
    <row r="84" spans="1:12" ht="15.6">
      <c r="A84" s="18"/>
      <c r="B84" s="14"/>
      <c r="C84" s="19" t="s">
        <v>11</v>
      </c>
      <c r="D84" s="20" t="s">
        <v>24</v>
      </c>
      <c r="E84" s="20"/>
      <c r="F84" s="20"/>
    </row>
    <row r="85" spans="1:12" ht="15.6">
      <c r="A85" s="18"/>
      <c r="C85" s="19" t="s">
        <v>1</v>
      </c>
      <c r="D85" s="20" t="s">
        <v>2</v>
      </c>
      <c r="E85" s="20"/>
      <c r="F85" s="20"/>
    </row>
    <row r="86" spans="1:12" ht="15.6">
      <c r="A86" s="18"/>
      <c r="B86" s="14"/>
      <c r="C86" s="19" t="s">
        <v>3</v>
      </c>
      <c r="D86" s="20" t="s">
        <v>48</v>
      </c>
      <c r="E86" s="20"/>
      <c r="F86" s="20"/>
    </row>
    <row r="87" spans="1:12" ht="15.6">
      <c r="A87" s="18"/>
      <c r="B87" s="14"/>
      <c r="C87" s="21" t="s">
        <v>0</v>
      </c>
      <c r="D87" s="20" t="s">
        <v>49</v>
      </c>
      <c r="E87" s="20"/>
      <c r="F87" s="20"/>
    </row>
    <row r="88" spans="1:12" ht="15.6">
      <c r="C88" s="3"/>
      <c r="D88" s="20" t="s">
        <v>46</v>
      </c>
      <c r="E88" s="61"/>
      <c r="F88" s="61"/>
    </row>
    <row r="89" spans="1:12">
      <c r="B89" s="32"/>
      <c r="D89" s="33"/>
    </row>
    <row r="90" spans="1:12">
      <c r="A90" s="109" t="s">
        <v>13</v>
      </c>
      <c r="B90" s="109"/>
      <c r="C90" s="109"/>
      <c r="D90" s="109"/>
      <c r="E90" s="109"/>
      <c r="F90" s="109"/>
    </row>
    <row r="91" spans="1:12">
      <c r="A91" s="106" t="s">
        <v>4</v>
      </c>
      <c r="B91" s="106"/>
      <c r="C91" s="106"/>
      <c r="D91" s="106"/>
      <c r="E91" s="106"/>
      <c r="F91" s="106"/>
    </row>
    <row r="92" spans="1:12" ht="27.6">
      <c r="A92" s="37" t="s">
        <v>5</v>
      </c>
      <c r="B92" s="38" t="s">
        <v>6</v>
      </c>
      <c r="C92" s="39" t="s">
        <v>7</v>
      </c>
      <c r="D92" s="40" t="s">
        <v>8</v>
      </c>
      <c r="E92" s="41" t="s">
        <v>9</v>
      </c>
      <c r="F92" s="42" t="s">
        <v>10</v>
      </c>
    </row>
    <row r="93" spans="1:12" s="11" customFormat="1" ht="28.5" customHeight="1">
      <c r="A93" s="57">
        <f>A20</f>
        <v>1</v>
      </c>
      <c r="B93" s="59" t="str">
        <f>B20</f>
        <v>THERMOPLASTIC PAVEMENT MARKING - LETTERS AND SYMBOLS</v>
      </c>
      <c r="C93" s="58" t="str">
        <f>C60</f>
        <v>SQ FT</v>
      </c>
      <c r="D93" s="60">
        <v>525</v>
      </c>
      <c r="E93" s="85">
        <f t="shared" ref="E93:E109" si="30">E20</f>
        <v>0</v>
      </c>
      <c r="F93" s="44">
        <f>ROUND(D93*E93,2)</f>
        <v>0</v>
      </c>
      <c r="G93" s="6"/>
      <c r="H93" s="7" t="str">
        <f t="shared" ref="H93" si="31">IF(E93&lt;&gt;ROUND(E93,2),"Error: Unit Price not to nearest $0.01          ","")&amp;
IF(D93*E93&lt;&gt;F93,"Caution: Total has been rounded to nearest $0.01     ","")</f>
        <v/>
      </c>
      <c r="J93" s="45"/>
      <c r="L93" s="91"/>
    </row>
    <row r="94" spans="1:12" s="11" customFormat="1" ht="28.5" customHeight="1">
      <c r="A94" s="57">
        <f t="shared" ref="A94:B94" si="32">A21</f>
        <v>2</v>
      </c>
      <c r="B94" s="59" t="str">
        <f t="shared" si="32"/>
        <v>THERMOPLASTIC PAVEMENT MARKING - LINE 4"</v>
      </c>
      <c r="C94" s="58" t="str">
        <f t="shared" ref="C94:C110" si="33">C61</f>
        <v>FOOT</v>
      </c>
      <c r="D94" s="60">
        <v>699</v>
      </c>
      <c r="E94" s="85">
        <f t="shared" si="30"/>
        <v>0</v>
      </c>
      <c r="F94" s="44">
        <f t="shared" ref="F94:F110" si="34">ROUND(D94*E94,2)</f>
        <v>0</v>
      </c>
      <c r="G94" s="6"/>
      <c r="H94" s="7"/>
      <c r="J94" s="45"/>
      <c r="L94" s="91"/>
    </row>
    <row r="95" spans="1:12" s="11" customFormat="1" ht="28.5" customHeight="1">
      <c r="A95" s="57">
        <f t="shared" ref="A95:B95" si="35">A22</f>
        <v>3</v>
      </c>
      <c r="B95" s="59" t="str">
        <f t="shared" si="35"/>
        <v>THERMOPLASTIC PAVEMENT MARKING - LINE 6"</v>
      </c>
      <c r="C95" s="58" t="str">
        <f t="shared" si="33"/>
        <v>FOOT</v>
      </c>
      <c r="D95" s="60">
        <v>2066</v>
      </c>
      <c r="E95" s="85">
        <f t="shared" si="30"/>
        <v>0</v>
      </c>
      <c r="F95" s="44">
        <f t="shared" si="34"/>
        <v>0</v>
      </c>
      <c r="G95" s="6"/>
      <c r="H95" s="7" t="str">
        <f t="shared" ref="H95" si="36">IF(E95&lt;&gt;ROUND(E95,2),"Error: Unit Price not to nearest $0.01          ","")&amp;
IF(D95*E95&lt;&gt;F95,"Caution: Total has been rounded to nearest $0.01     ","")</f>
        <v/>
      </c>
      <c r="J95" s="45"/>
      <c r="L95" s="91"/>
    </row>
    <row r="96" spans="1:12" s="11" customFormat="1" ht="28.5" customHeight="1">
      <c r="A96" s="57">
        <f t="shared" ref="A96:B96" si="37">A23</f>
        <v>4</v>
      </c>
      <c r="B96" s="59" t="str">
        <f t="shared" si="37"/>
        <v>THERMOPLASTIC PAVEMENT MARKING - LINE 8"</v>
      </c>
      <c r="C96" s="58" t="str">
        <f t="shared" si="33"/>
        <v>FOOT</v>
      </c>
      <c r="D96" s="60">
        <v>0</v>
      </c>
      <c r="E96" s="85">
        <f t="shared" si="30"/>
        <v>0</v>
      </c>
      <c r="F96" s="44">
        <f t="shared" si="34"/>
        <v>0</v>
      </c>
      <c r="G96" s="6"/>
      <c r="H96" s="7"/>
      <c r="J96" s="45"/>
      <c r="L96" s="91"/>
    </row>
    <row r="97" spans="1:12" s="11" customFormat="1" ht="28.5" customHeight="1">
      <c r="A97" s="57">
        <f t="shared" ref="A97:B97" si="38">A24</f>
        <v>5</v>
      </c>
      <c r="B97" s="59" t="str">
        <f t="shared" si="38"/>
        <v>THERMOPLASTIC PAVEMENT MARKING - LINE 12"</v>
      </c>
      <c r="C97" s="58" t="str">
        <f t="shared" si="33"/>
        <v>FOOT</v>
      </c>
      <c r="D97" s="60">
        <v>904</v>
      </c>
      <c r="E97" s="85">
        <f t="shared" si="30"/>
        <v>0</v>
      </c>
      <c r="F97" s="44">
        <f t="shared" si="34"/>
        <v>0</v>
      </c>
      <c r="G97" s="6"/>
      <c r="H97" s="7" t="str">
        <f t="shared" ref="H97" si="39">IF(E97&lt;&gt;ROUND(E97,2),"Error: Unit Price not to nearest $0.01          ","")&amp;
IF(D97*E97&lt;&gt;F97,"Caution: Total has been rounded to nearest $0.01     ","")</f>
        <v/>
      </c>
      <c r="J97" s="45"/>
      <c r="L97" s="91"/>
    </row>
    <row r="98" spans="1:12" s="11" customFormat="1" ht="28.5" customHeight="1">
      <c r="A98" s="57">
        <f t="shared" ref="A98:B98" si="40">A25</f>
        <v>6</v>
      </c>
      <c r="B98" s="59" t="str">
        <f t="shared" si="40"/>
        <v>THERMOPLASTIC PAVEMENT MARKING - LINE 24"</v>
      </c>
      <c r="C98" s="58" t="str">
        <f t="shared" si="33"/>
        <v>FOOT</v>
      </c>
      <c r="D98" s="60">
        <v>105</v>
      </c>
      <c r="E98" s="85">
        <f t="shared" si="30"/>
        <v>0</v>
      </c>
      <c r="F98" s="44">
        <f t="shared" si="34"/>
        <v>0</v>
      </c>
      <c r="G98" s="6"/>
      <c r="H98" s="7"/>
      <c r="J98" s="45"/>
      <c r="L98" s="91"/>
    </row>
    <row r="99" spans="1:12" s="11" customFormat="1" ht="28.5" customHeight="1">
      <c r="A99" s="57">
        <f t="shared" ref="A99:B99" si="41">A26</f>
        <v>7</v>
      </c>
      <c r="B99" s="59" t="str">
        <f t="shared" si="41"/>
        <v>HOT SPRAY THERMOPLASTIC PAVEMENT MARKING LINE - 4 INCH</v>
      </c>
      <c r="C99" s="58" t="str">
        <f t="shared" si="33"/>
        <v>FOOT</v>
      </c>
      <c r="D99" s="60">
        <v>109160</v>
      </c>
      <c r="E99" s="85">
        <f t="shared" si="30"/>
        <v>0</v>
      </c>
      <c r="F99" s="44">
        <f t="shared" si="34"/>
        <v>0</v>
      </c>
      <c r="G99" s="6"/>
      <c r="H99" s="7" t="str">
        <f t="shared" ref="H99" si="42">IF(E99&lt;&gt;ROUND(E99,2),"Error: Unit Price not to nearest $0.01          ","")&amp;
IF(D99*E99&lt;&gt;F99,"Caution: Total has been rounded to nearest $0.01     ","")</f>
        <v/>
      </c>
      <c r="J99" s="45"/>
      <c r="L99" s="91"/>
    </row>
    <row r="100" spans="1:12" s="11" customFormat="1" ht="28.5" customHeight="1">
      <c r="A100" s="57">
        <f t="shared" ref="A100:B100" si="43">A27</f>
        <v>8</v>
      </c>
      <c r="B100" s="59" t="str">
        <f t="shared" si="43"/>
        <v>MODIFIED URETHANE PAVEMENT MARKING - LETTERS AND SYMBOLS</v>
      </c>
      <c r="C100" s="58" t="str">
        <f t="shared" si="33"/>
        <v>SQ FT</v>
      </c>
      <c r="D100" s="60">
        <v>2506</v>
      </c>
      <c r="E100" s="85">
        <f t="shared" si="30"/>
        <v>0</v>
      </c>
      <c r="F100" s="44">
        <f t="shared" si="34"/>
        <v>0</v>
      </c>
      <c r="G100" s="6"/>
      <c r="H100" s="7"/>
      <c r="J100" s="45"/>
      <c r="L100" s="91"/>
    </row>
    <row r="101" spans="1:12" s="11" customFormat="1" ht="28.5" customHeight="1">
      <c r="A101" s="57">
        <f t="shared" ref="A101:B101" si="44">A28</f>
        <v>9</v>
      </c>
      <c r="B101" s="59" t="str">
        <f t="shared" si="44"/>
        <v>MODIFIED URETHANE PAVEMENT MARKING - LINE 4"</v>
      </c>
      <c r="C101" s="58" t="str">
        <f t="shared" si="33"/>
        <v>FOOT</v>
      </c>
      <c r="D101" s="60">
        <v>4418</v>
      </c>
      <c r="E101" s="85">
        <f t="shared" si="30"/>
        <v>0</v>
      </c>
      <c r="F101" s="44">
        <f t="shared" si="34"/>
        <v>0</v>
      </c>
      <c r="G101" s="6"/>
      <c r="H101" s="7" t="str">
        <f t="shared" ref="H101" si="45">IF(E101&lt;&gt;ROUND(E101,2),"Error: Unit Price not to nearest $0.01          ","")&amp;
IF(D101*E101&lt;&gt;F101,"Caution: Total has been rounded to nearest $0.01     ","")</f>
        <v/>
      </c>
      <c r="J101" s="45"/>
      <c r="L101" s="91"/>
    </row>
    <row r="102" spans="1:12" s="11" customFormat="1" ht="28.5" customHeight="1">
      <c r="A102" s="57">
        <f t="shared" ref="A102:B102" si="46">A29</f>
        <v>10</v>
      </c>
      <c r="B102" s="59" t="str">
        <f t="shared" si="46"/>
        <v>MODIFIED URETHANE PAVEMENT MARKING - LINE 6"</v>
      </c>
      <c r="C102" s="58" t="str">
        <f t="shared" si="33"/>
        <v>FOOT</v>
      </c>
      <c r="D102" s="60">
        <v>2074</v>
      </c>
      <c r="E102" s="85">
        <f t="shared" si="30"/>
        <v>0</v>
      </c>
      <c r="F102" s="44">
        <f t="shared" si="34"/>
        <v>0</v>
      </c>
      <c r="G102" s="6"/>
      <c r="H102" s="7"/>
      <c r="J102" s="45"/>
      <c r="L102" s="91"/>
    </row>
    <row r="103" spans="1:12" s="11" customFormat="1" ht="28.5" customHeight="1">
      <c r="A103" s="57">
        <f t="shared" ref="A103:B103" si="47">A30</f>
        <v>11</v>
      </c>
      <c r="B103" s="59" t="str">
        <f t="shared" si="47"/>
        <v>MODIFIED URETHANE PAVEMENT MARKING - LINE 8"</v>
      </c>
      <c r="C103" s="58" t="str">
        <f t="shared" si="33"/>
        <v>FOOT</v>
      </c>
      <c r="D103" s="60">
        <v>664</v>
      </c>
      <c r="E103" s="85">
        <f t="shared" si="30"/>
        <v>0</v>
      </c>
      <c r="F103" s="44">
        <f t="shared" si="34"/>
        <v>0</v>
      </c>
      <c r="G103" s="6"/>
      <c r="H103" s="7" t="str">
        <f t="shared" ref="H103" si="48">IF(E103&lt;&gt;ROUND(E103,2),"Error: Unit Price not to nearest $0.01          ","")&amp;
IF(D103*E103&lt;&gt;F103,"Caution: Total has been rounded to nearest $0.01     ","")</f>
        <v/>
      </c>
      <c r="J103" s="45"/>
      <c r="L103" s="91"/>
    </row>
    <row r="104" spans="1:12" s="11" customFormat="1" ht="28.5" customHeight="1">
      <c r="A104" s="57">
        <f t="shared" ref="A104:B104" si="49">A31</f>
        <v>12</v>
      </c>
      <c r="B104" s="59" t="str">
        <f t="shared" si="49"/>
        <v>MODIFIED URETHANE PAVEMENT MARKING - LINE 12"</v>
      </c>
      <c r="C104" s="58" t="str">
        <f t="shared" si="33"/>
        <v>FOOT</v>
      </c>
      <c r="D104" s="60">
        <v>270</v>
      </c>
      <c r="E104" s="85">
        <f t="shared" si="30"/>
        <v>0</v>
      </c>
      <c r="F104" s="44">
        <f t="shared" si="34"/>
        <v>0</v>
      </c>
      <c r="G104" s="6"/>
      <c r="H104" s="7"/>
      <c r="J104" s="45"/>
      <c r="L104" s="91"/>
    </row>
    <row r="105" spans="1:12" s="11" customFormat="1" ht="28.5" customHeight="1">
      <c r="A105" s="57">
        <f t="shared" ref="A105:B105" si="50">A32</f>
        <v>13</v>
      </c>
      <c r="B105" s="59" t="str">
        <f t="shared" si="50"/>
        <v>MODIFIED URETHANE PAVEMENT MARKING - LINE 24"</v>
      </c>
      <c r="C105" s="58" t="str">
        <f t="shared" si="33"/>
        <v>FOOT</v>
      </c>
      <c r="D105" s="60">
        <v>355</v>
      </c>
      <c r="E105" s="85">
        <f t="shared" si="30"/>
        <v>0</v>
      </c>
      <c r="F105" s="44">
        <f t="shared" si="34"/>
        <v>0</v>
      </c>
      <c r="G105" s="6"/>
      <c r="H105" s="7" t="str">
        <f t="shared" ref="H105:H106" si="51">IF(E105&lt;&gt;ROUND(E105,2),"Error: Unit Price not to nearest $0.01          ","")&amp;
IF(D105*E105&lt;&gt;F105,"Caution: Total has been rounded to nearest $0.01     ","")</f>
        <v/>
      </c>
      <c r="J105" s="45"/>
      <c r="L105" s="91"/>
    </row>
    <row r="106" spans="1:12" s="11" customFormat="1" ht="28.5" customHeight="1">
      <c r="A106" s="57">
        <f t="shared" ref="A106:B106" si="52">A33</f>
        <v>14</v>
      </c>
      <c r="B106" s="59" t="str">
        <f t="shared" si="52"/>
        <v>MODIFIED URETHANE PAVEMENT MARKING - RAISED MEDIAN</v>
      </c>
      <c r="C106" s="58" t="str">
        <f t="shared" si="33"/>
        <v>SQ FT</v>
      </c>
      <c r="D106" s="60">
        <v>122</v>
      </c>
      <c r="E106" s="85">
        <f t="shared" si="30"/>
        <v>0</v>
      </c>
      <c r="F106" s="44">
        <f t="shared" si="34"/>
        <v>0</v>
      </c>
      <c r="G106" s="6"/>
      <c r="H106" s="7" t="str">
        <f t="shared" si="51"/>
        <v/>
      </c>
      <c r="J106" s="45"/>
      <c r="L106" s="91"/>
    </row>
    <row r="107" spans="1:12" s="11" customFormat="1" ht="28.5" customHeight="1">
      <c r="A107" s="57">
        <f t="shared" ref="A107:B107" si="53">A34</f>
        <v>15</v>
      </c>
      <c r="B107" s="59" t="str">
        <f t="shared" si="53"/>
        <v>PAVEMENT MARKING REMOVAL - GRINDING</v>
      </c>
      <c r="C107" s="58" t="str">
        <f t="shared" si="33"/>
        <v>SQ FT</v>
      </c>
      <c r="D107" s="60">
        <v>9342</v>
      </c>
      <c r="E107" s="85">
        <f t="shared" si="30"/>
        <v>0</v>
      </c>
      <c r="F107" s="44">
        <f t="shared" si="34"/>
        <v>0</v>
      </c>
      <c r="G107" s="6"/>
      <c r="H107" s="7"/>
      <c r="J107" s="45"/>
      <c r="L107" s="91"/>
    </row>
    <row r="108" spans="1:12" s="11" customFormat="1" ht="28.5" customHeight="1">
      <c r="A108" s="57">
        <f t="shared" ref="A108:B108" si="54">A35</f>
        <v>16</v>
      </c>
      <c r="B108" s="59" t="str">
        <f t="shared" si="54"/>
        <v>RECESSED REFLECTIVE PAVEMENT MARKER</v>
      </c>
      <c r="C108" s="58" t="str">
        <f t="shared" si="33"/>
        <v>EACH</v>
      </c>
      <c r="D108" s="60">
        <v>0</v>
      </c>
      <c r="E108" s="85">
        <f t="shared" si="30"/>
        <v>0</v>
      </c>
      <c r="F108" s="44">
        <f t="shared" si="34"/>
        <v>0</v>
      </c>
      <c r="G108" s="6"/>
      <c r="H108" s="7" t="str">
        <f t="shared" ref="H108" si="55">IF(E108&lt;&gt;ROUND(E108,2),"Error: Unit Price not to nearest $0.01          ","")&amp;
IF(D108*E108&lt;&gt;F108,"Caution: Total has been rounded to nearest $0.01     ","")</f>
        <v/>
      </c>
      <c r="J108" s="45"/>
      <c r="L108" s="91"/>
    </row>
    <row r="109" spans="1:12" s="11" customFormat="1" ht="28.5" customHeight="1">
      <c r="A109" s="57">
        <f t="shared" ref="A109:B109" si="56">A36</f>
        <v>17</v>
      </c>
      <c r="B109" s="59" t="str">
        <f t="shared" si="56"/>
        <v>REPLACEMENT REFLECTOR</v>
      </c>
      <c r="C109" s="58" t="str">
        <f t="shared" si="33"/>
        <v>EACH</v>
      </c>
      <c r="D109" s="60">
        <v>0</v>
      </c>
      <c r="E109" s="85">
        <f t="shared" si="30"/>
        <v>0</v>
      </c>
      <c r="F109" s="44">
        <f t="shared" si="34"/>
        <v>0</v>
      </c>
      <c r="G109" s="6"/>
      <c r="H109" s="7"/>
      <c r="J109" s="45"/>
      <c r="L109" s="91"/>
    </row>
    <row r="110" spans="1:12" s="11" customFormat="1" ht="28.5" customHeight="1">
      <c r="A110" s="57">
        <f t="shared" ref="A110:B110" si="57">A37</f>
        <v>18</v>
      </c>
      <c r="B110" s="59" t="str">
        <f t="shared" si="57"/>
        <v>TEMPORARY PAVEMENT MARKING REMOVAL</v>
      </c>
      <c r="C110" s="58" t="str">
        <f t="shared" si="33"/>
        <v>FOOT</v>
      </c>
      <c r="D110" s="60">
        <v>0</v>
      </c>
      <c r="E110" s="85">
        <f>E37</f>
        <v>0</v>
      </c>
      <c r="F110" s="44">
        <f t="shared" si="34"/>
        <v>0</v>
      </c>
      <c r="G110" s="6"/>
      <c r="H110" s="7" t="str">
        <f t="shared" ref="H110" si="58">IF(E110&lt;&gt;ROUND(E110,2),"Error: Unit Price not to nearest $0.01          ","")&amp;
IF(D110*E110&lt;&gt;F110,"Caution: Total has been rounded to nearest $0.01     ","")</f>
        <v/>
      </c>
      <c r="J110" s="45"/>
      <c r="L110" s="91"/>
    </row>
    <row r="111" spans="1:12">
      <c r="A111" s="34"/>
      <c r="B111" s="59"/>
      <c r="C111" s="35"/>
      <c r="D111" s="36" t="s">
        <v>37</v>
      </c>
      <c r="E111" s="107">
        <f>SUM(F93:F110)</f>
        <v>0</v>
      </c>
      <c r="F111" s="108"/>
    </row>
    <row r="112" spans="1:12">
      <c r="B112" s="32"/>
      <c r="D112" s="33"/>
    </row>
    <row r="113" spans="1:12" ht="15.6">
      <c r="A113" s="12"/>
      <c r="B113" s="13"/>
      <c r="D113" s="15"/>
      <c r="F113" s="17" t="s">
        <v>14</v>
      </c>
    </row>
    <row r="114" spans="1:12" ht="15.6">
      <c r="A114" s="12"/>
      <c r="B114" s="13"/>
      <c r="D114" s="2"/>
      <c r="E114" s="2"/>
      <c r="F114" s="84" t="s">
        <v>42</v>
      </c>
    </row>
    <row r="115" spans="1:12">
      <c r="A115" s="18"/>
      <c r="B115" s="2"/>
      <c r="C115" s="2"/>
      <c r="D115" s="2"/>
      <c r="E115" s="2"/>
      <c r="F115" s="2"/>
    </row>
    <row r="116" spans="1:12">
      <c r="A116" s="18"/>
      <c r="B116" s="19" t="s">
        <v>18</v>
      </c>
      <c r="C116" s="103">
        <f>C5</f>
        <v>0</v>
      </c>
      <c r="D116" s="104"/>
      <c r="E116" s="104"/>
      <c r="F116" s="105"/>
    </row>
    <row r="117" spans="1:12" ht="15.6">
      <c r="A117" s="18"/>
      <c r="B117" s="14"/>
      <c r="C117" s="19" t="s">
        <v>11</v>
      </c>
      <c r="D117" s="20" t="s">
        <v>24</v>
      </c>
      <c r="E117" s="20"/>
      <c r="F117" s="20"/>
    </row>
    <row r="118" spans="1:12" ht="15.6">
      <c r="A118" s="18"/>
      <c r="C118" s="19" t="s">
        <v>1</v>
      </c>
      <c r="D118" s="20" t="s">
        <v>2</v>
      </c>
      <c r="E118" s="20"/>
      <c r="F118" s="20"/>
    </row>
    <row r="119" spans="1:12" ht="15.6">
      <c r="A119" s="18"/>
      <c r="B119" s="14"/>
      <c r="C119" s="19" t="s">
        <v>3</v>
      </c>
      <c r="D119" s="20" t="s">
        <v>48</v>
      </c>
      <c r="E119" s="20"/>
      <c r="F119" s="20"/>
    </row>
    <row r="120" spans="1:12" ht="15.6">
      <c r="A120" s="18"/>
      <c r="B120" s="14"/>
      <c r="C120" s="21" t="s">
        <v>0</v>
      </c>
      <c r="D120" s="20" t="s">
        <v>49</v>
      </c>
      <c r="E120" s="20"/>
      <c r="F120" s="20"/>
    </row>
    <row r="121" spans="1:12" ht="15.6">
      <c r="C121" s="3"/>
      <c r="D121" s="20" t="s">
        <v>46</v>
      </c>
      <c r="E121" s="61"/>
      <c r="F121" s="61"/>
    </row>
    <row r="122" spans="1:12">
      <c r="B122" s="32"/>
      <c r="D122" s="33"/>
    </row>
    <row r="123" spans="1:12">
      <c r="A123" s="109" t="s">
        <v>13</v>
      </c>
      <c r="B123" s="109"/>
      <c r="C123" s="109"/>
      <c r="D123" s="109"/>
      <c r="E123" s="109"/>
      <c r="F123" s="109"/>
    </row>
    <row r="124" spans="1:12">
      <c r="A124" s="106" t="s">
        <v>4</v>
      </c>
      <c r="B124" s="106"/>
      <c r="C124" s="106"/>
      <c r="D124" s="106"/>
      <c r="E124" s="106"/>
      <c r="F124" s="106"/>
    </row>
    <row r="125" spans="1:12" ht="27.6">
      <c r="A125" s="37" t="s">
        <v>5</v>
      </c>
      <c r="B125" s="38" t="s">
        <v>6</v>
      </c>
      <c r="C125" s="39" t="s">
        <v>7</v>
      </c>
      <c r="D125" s="40" t="s">
        <v>8</v>
      </c>
      <c r="E125" s="41" t="s">
        <v>9</v>
      </c>
      <c r="F125" s="42" t="s">
        <v>10</v>
      </c>
    </row>
    <row r="126" spans="1:12" s="11" customFormat="1" ht="28.5" customHeight="1">
      <c r="A126" s="57">
        <f>A93</f>
        <v>1</v>
      </c>
      <c r="B126" s="59" t="str">
        <f>B93</f>
        <v>THERMOPLASTIC PAVEMENT MARKING - LETTERS AND SYMBOLS</v>
      </c>
      <c r="C126" s="58" t="str">
        <f>C93</f>
        <v>SQ FT</v>
      </c>
      <c r="D126" s="60">
        <v>832</v>
      </c>
      <c r="E126" s="85">
        <f t="shared" ref="E126:E142" si="59">E20</f>
        <v>0</v>
      </c>
      <c r="F126" s="44">
        <f>ROUND(D126*E126,2)</f>
        <v>0</v>
      </c>
      <c r="G126" s="6"/>
      <c r="H126" s="7" t="str">
        <f t="shared" ref="H126" si="60">IF(E126&lt;&gt;ROUND(E126,2),"Error: Unit Price not to nearest $0.01          ","")&amp;
IF(D126*E126&lt;&gt;F126,"Caution: Total has been rounded to nearest $0.01     ","")</f>
        <v/>
      </c>
      <c r="J126" s="45"/>
      <c r="L126" s="91"/>
    </row>
    <row r="127" spans="1:12" s="11" customFormat="1" ht="28.5" customHeight="1">
      <c r="A127" s="57">
        <f t="shared" ref="A127:C127" si="61">A94</f>
        <v>2</v>
      </c>
      <c r="B127" s="59" t="str">
        <f t="shared" si="61"/>
        <v>THERMOPLASTIC PAVEMENT MARKING - LINE 4"</v>
      </c>
      <c r="C127" s="58" t="str">
        <f t="shared" si="61"/>
        <v>FOOT</v>
      </c>
      <c r="D127" s="60">
        <v>705</v>
      </c>
      <c r="E127" s="85">
        <f t="shared" si="59"/>
        <v>0</v>
      </c>
      <c r="F127" s="44">
        <f t="shared" ref="F127:F143" si="62">ROUND(D127*E127,2)</f>
        <v>0</v>
      </c>
      <c r="G127" s="6"/>
      <c r="H127" s="7"/>
      <c r="J127" s="45"/>
      <c r="L127" s="91"/>
    </row>
    <row r="128" spans="1:12" s="11" customFormat="1" ht="28.5" customHeight="1">
      <c r="A128" s="57">
        <f t="shared" ref="A128:C128" si="63">A95</f>
        <v>3</v>
      </c>
      <c r="B128" s="59" t="str">
        <f t="shared" si="63"/>
        <v>THERMOPLASTIC PAVEMENT MARKING - LINE 6"</v>
      </c>
      <c r="C128" s="58" t="str">
        <f t="shared" si="63"/>
        <v>FOOT</v>
      </c>
      <c r="D128" s="60">
        <v>2914</v>
      </c>
      <c r="E128" s="85">
        <f t="shared" si="59"/>
        <v>0</v>
      </c>
      <c r="F128" s="44">
        <f t="shared" si="62"/>
        <v>0</v>
      </c>
      <c r="G128" s="6"/>
      <c r="H128" s="7" t="str">
        <f t="shared" ref="H128" si="64">IF(E128&lt;&gt;ROUND(E128,2),"Error: Unit Price not to nearest $0.01          ","")&amp;
IF(D128*E128&lt;&gt;F128,"Caution: Total has been rounded to nearest $0.01     ","")</f>
        <v/>
      </c>
      <c r="J128" s="45"/>
      <c r="L128" s="91"/>
    </row>
    <row r="129" spans="1:12" s="11" customFormat="1" ht="28.5" customHeight="1">
      <c r="A129" s="57">
        <f t="shared" ref="A129:C129" si="65">A96</f>
        <v>4</v>
      </c>
      <c r="B129" s="59" t="str">
        <f t="shared" si="65"/>
        <v>THERMOPLASTIC PAVEMENT MARKING - LINE 8"</v>
      </c>
      <c r="C129" s="58" t="str">
        <f t="shared" si="65"/>
        <v>FOOT</v>
      </c>
      <c r="D129" s="60">
        <v>250</v>
      </c>
      <c r="E129" s="85">
        <f t="shared" si="59"/>
        <v>0</v>
      </c>
      <c r="F129" s="44">
        <f t="shared" si="62"/>
        <v>0</v>
      </c>
      <c r="G129" s="6"/>
      <c r="H129" s="7"/>
      <c r="J129" s="45"/>
      <c r="L129" s="91"/>
    </row>
    <row r="130" spans="1:12" s="11" customFormat="1" ht="28.5" customHeight="1">
      <c r="A130" s="57">
        <f t="shared" ref="A130:C130" si="66">A97</f>
        <v>5</v>
      </c>
      <c r="B130" s="59" t="str">
        <f t="shared" si="66"/>
        <v>THERMOPLASTIC PAVEMENT MARKING - LINE 12"</v>
      </c>
      <c r="C130" s="58" t="str">
        <f t="shared" si="66"/>
        <v>FOOT</v>
      </c>
      <c r="D130" s="60">
        <v>1849</v>
      </c>
      <c r="E130" s="85">
        <f t="shared" si="59"/>
        <v>0</v>
      </c>
      <c r="F130" s="44">
        <f t="shared" si="62"/>
        <v>0</v>
      </c>
      <c r="G130" s="6"/>
      <c r="H130" s="7" t="str">
        <f t="shared" ref="H130" si="67">IF(E130&lt;&gt;ROUND(E130,2),"Error: Unit Price not to nearest $0.01          ","")&amp;
IF(D130*E130&lt;&gt;F130,"Caution: Total has been rounded to nearest $0.01     ","")</f>
        <v/>
      </c>
      <c r="J130" s="45"/>
      <c r="L130" s="91"/>
    </row>
    <row r="131" spans="1:12" s="11" customFormat="1" ht="28.5" customHeight="1">
      <c r="A131" s="57">
        <f t="shared" ref="A131:C131" si="68">A98</f>
        <v>6</v>
      </c>
      <c r="B131" s="59" t="str">
        <f t="shared" si="68"/>
        <v>THERMOPLASTIC PAVEMENT MARKING - LINE 24"</v>
      </c>
      <c r="C131" s="58" t="str">
        <f t="shared" si="68"/>
        <v>FOOT</v>
      </c>
      <c r="D131" s="60">
        <v>188</v>
      </c>
      <c r="E131" s="85">
        <f t="shared" si="59"/>
        <v>0</v>
      </c>
      <c r="F131" s="44">
        <f t="shared" si="62"/>
        <v>0</v>
      </c>
      <c r="G131" s="6"/>
      <c r="H131" s="7"/>
      <c r="J131" s="45"/>
      <c r="L131" s="91"/>
    </row>
    <row r="132" spans="1:12" s="11" customFormat="1" ht="28.5" customHeight="1">
      <c r="A132" s="57">
        <f t="shared" ref="A132:C132" si="69">A99</f>
        <v>7</v>
      </c>
      <c r="B132" s="59" t="str">
        <f t="shared" si="69"/>
        <v>HOT SPRAY THERMOPLASTIC PAVEMENT MARKING LINE - 4 INCH</v>
      </c>
      <c r="C132" s="58" t="str">
        <f t="shared" si="69"/>
        <v>FOOT</v>
      </c>
      <c r="D132" s="60">
        <v>104700</v>
      </c>
      <c r="E132" s="85">
        <f t="shared" si="59"/>
        <v>0</v>
      </c>
      <c r="F132" s="44">
        <f t="shared" si="62"/>
        <v>0</v>
      </c>
      <c r="G132" s="6"/>
      <c r="H132" s="7" t="str">
        <f t="shared" ref="H132" si="70">IF(E132&lt;&gt;ROUND(E132,2),"Error: Unit Price not to nearest $0.01          ","")&amp;
IF(D132*E132&lt;&gt;F132,"Caution: Total has been rounded to nearest $0.01     ","")</f>
        <v/>
      </c>
      <c r="J132" s="45"/>
      <c r="L132" s="91"/>
    </row>
    <row r="133" spans="1:12" s="11" customFormat="1" ht="28.5" customHeight="1">
      <c r="A133" s="57">
        <f t="shared" ref="A133:C133" si="71">A100</f>
        <v>8</v>
      </c>
      <c r="B133" s="59" t="str">
        <f t="shared" si="71"/>
        <v>MODIFIED URETHANE PAVEMENT MARKING - LETTERS AND SYMBOLS</v>
      </c>
      <c r="C133" s="58" t="str">
        <f t="shared" si="71"/>
        <v>SQ FT</v>
      </c>
      <c r="D133" s="60">
        <v>255</v>
      </c>
      <c r="E133" s="85">
        <f t="shared" si="59"/>
        <v>0</v>
      </c>
      <c r="F133" s="44">
        <f t="shared" si="62"/>
        <v>0</v>
      </c>
      <c r="G133" s="6"/>
      <c r="H133" s="7"/>
      <c r="J133" s="45"/>
      <c r="L133" s="91"/>
    </row>
    <row r="134" spans="1:12" s="11" customFormat="1" ht="28.5" customHeight="1">
      <c r="A134" s="57">
        <f t="shared" ref="A134:C134" si="72">A101</f>
        <v>9</v>
      </c>
      <c r="B134" s="59" t="str">
        <f t="shared" si="72"/>
        <v>MODIFIED URETHANE PAVEMENT MARKING - LINE 4"</v>
      </c>
      <c r="C134" s="58" t="str">
        <f t="shared" si="72"/>
        <v>FOOT</v>
      </c>
      <c r="D134" s="60">
        <v>2051</v>
      </c>
      <c r="E134" s="85">
        <f t="shared" si="59"/>
        <v>0</v>
      </c>
      <c r="F134" s="44">
        <f t="shared" si="62"/>
        <v>0</v>
      </c>
      <c r="G134" s="6"/>
      <c r="H134" s="7" t="str">
        <f t="shared" ref="H134" si="73">IF(E134&lt;&gt;ROUND(E134,2),"Error: Unit Price not to nearest $0.01          ","")&amp;
IF(D134*E134&lt;&gt;F134,"Caution: Total has been rounded to nearest $0.01     ","")</f>
        <v/>
      </c>
      <c r="J134" s="45"/>
      <c r="L134" s="91"/>
    </row>
    <row r="135" spans="1:12" s="11" customFormat="1" ht="28.5" customHeight="1">
      <c r="A135" s="57">
        <f t="shared" ref="A135:C135" si="74">A102</f>
        <v>10</v>
      </c>
      <c r="B135" s="59" t="str">
        <f t="shared" si="74"/>
        <v>MODIFIED URETHANE PAVEMENT MARKING - LINE 6"</v>
      </c>
      <c r="C135" s="58" t="str">
        <f t="shared" si="74"/>
        <v>FOOT</v>
      </c>
      <c r="D135" s="60">
        <v>5271</v>
      </c>
      <c r="E135" s="85">
        <f t="shared" si="59"/>
        <v>0</v>
      </c>
      <c r="F135" s="44">
        <f t="shared" si="62"/>
        <v>0</v>
      </c>
      <c r="G135" s="6"/>
      <c r="H135" s="7"/>
      <c r="J135" s="45"/>
      <c r="L135" s="91"/>
    </row>
    <row r="136" spans="1:12" s="11" customFormat="1" ht="28.5" customHeight="1">
      <c r="A136" s="57">
        <f t="shared" ref="A136:C136" si="75">A103</f>
        <v>11</v>
      </c>
      <c r="B136" s="59" t="str">
        <f t="shared" si="75"/>
        <v>MODIFIED URETHANE PAVEMENT MARKING - LINE 8"</v>
      </c>
      <c r="C136" s="58" t="str">
        <f t="shared" si="75"/>
        <v>FOOT</v>
      </c>
      <c r="D136" s="60">
        <v>0</v>
      </c>
      <c r="E136" s="85">
        <f t="shared" si="59"/>
        <v>0</v>
      </c>
      <c r="F136" s="44">
        <f t="shared" si="62"/>
        <v>0</v>
      </c>
      <c r="G136" s="6"/>
      <c r="H136" s="7" t="str">
        <f t="shared" ref="H136" si="76">IF(E136&lt;&gt;ROUND(E136,2),"Error: Unit Price not to nearest $0.01          ","")&amp;
IF(D136*E136&lt;&gt;F136,"Caution: Total has been rounded to nearest $0.01     ","")</f>
        <v/>
      </c>
      <c r="J136" s="45"/>
      <c r="L136" s="91"/>
    </row>
    <row r="137" spans="1:12" s="11" customFormat="1" ht="28.5" customHeight="1">
      <c r="A137" s="57">
        <f t="shared" ref="A137:C137" si="77">A104</f>
        <v>12</v>
      </c>
      <c r="B137" s="59" t="str">
        <f t="shared" si="77"/>
        <v>MODIFIED URETHANE PAVEMENT MARKING - LINE 12"</v>
      </c>
      <c r="C137" s="58" t="str">
        <f t="shared" si="77"/>
        <v>FOOT</v>
      </c>
      <c r="D137" s="60">
        <v>0</v>
      </c>
      <c r="E137" s="85">
        <f t="shared" si="59"/>
        <v>0</v>
      </c>
      <c r="F137" s="44">
        <f t="shared" si="62"/>
        <v>0</v>
      </c>
      <c r="G137" s="6"/>
      <c r="H137" s="7"/>
      <c r="J137" s="45"/>
      <c r="L137" s="91"/>
    </row>
    <row r="138" spans="1:12" s="11" customFormat="1" ht="28.5" customHeight="1">
      <c r="A138" s="57">
        <f t="shared" ref="A138:C138" si="78">A105</f>
        <v>13</v>
      </c>
      <c r="B138" s="59" t="str">
        <f t="shared" si="78"/>
        <v>MODIFIED URETHANE PAVEMENT MARKING - LINE 24"</v>
      </c>
      <c r="C138" s="58" t="str">
        <f t="shared" si="78"/>
        <v>FOOT</v>
      </c>
      <c r="D138" s="60">
        <v>0</v>
      </c>
      <c r="E138" s="85">
        <f t="shared" si="59"/>
        <v>0</v>
      </c>
      <c r="F138" s="44">
        <f t="shared" si="62"/>
        <v>0</v>
      </c>
      <c r="G138" s="6"/>
      <c r="H138" s="7" t="str">
        <f t="shared" ref="H138:H139" si="79">IF(E138&lt;&gt;ROUND(E138,2),"Error: Unit Price not to nearest $0.01          ","")&amp;
IF(D138*E138&lt;&gt;F138,"Caution: Total has been rounded to nearest $0.01     ","")</f>
        <v/>
      </c>
      <c r="J138" s="45"/>
      <c r="L138" s="91"/>
    </row>
    <row r="139" spans="1:12" s="11" customFormat="1" ht="28.5" customHeight="1">
      <c r="A139" s="57">
        <f t="shared" ref="A139:C139" si="80">A106</f>
        <v>14</v>
      </c>
      <c r="B139" s="59" t="str">
        <f t="shared" si="80"/>
        <v>MODIFIED URETHANE PAVEMENT MARKING - RAISED MEDIAN</v>
      </c>
      <c r="C139" s="58" t="str">
        <f t="shared" si="80"/>
        <v>SQ FT</v>
      </c>
      <c r="D139" s="60">
        <v>178</v>
      </c>
      <c r="E139" s="85">
        <f t="shared" si="59"/>
        <v>0</v>
      </c>
      <c r="F139" s="44">
        <f t="shared" si="62"/>
        <v>0</v>
      </c>
      <c r="G139" s="6"/>
      <c r="H139" s="7" t="str">
        <f t="shared" si="79"/>
        <v/>
      </c>
      <c r="J139" s="45"/>
      <c r="L139" s="91"/>
    </row>
    <row r="140" spans="1:12" s="11" customFormat="1" ht="28.5" customHeight="1">
      <c r="A140" s="57">
        <f t="shared" ref="A140:C140" si="81">A107</f>
        <v>15</v>
      </c>
      <c r="B140" s="59" t="str">
        <f t="shared" si="81"/>
        <v>PAVEMENT MARKING REMOVAL - GRINDING</v>
      </c>
      <c r="C140" s="58" t="str">
        <f t="shared" si="81"/>
        <v>SQ FT</v>
      </c>
      <c r="D140" s="60">
        <v>8222</v>
      </c>
      <c r="E140" s="85">
        <f t="shared" si="59"/>
        <v>0</v>
      </c>
      <c r="F140" s="44">
        <f t="shared" si="62"/>
        <v>0</v>
      </c>
      <c r="G140" s="6"/>
      <c r="H140" s="7"/>
      <c r="J140" s="45"/>
      <c r="L140" s="91"/>
    </row>
    <row r="141" spans="1:12" s="11" customFormat="1" ht="28.5" customHeight="1">
      <c r="A141" s="57">
        <f t="shared" ref="A141:C141" si="82">A108</f>
        <v>16</v>
      </c>
      <c r="B141" s="59" t="str">
        <f t="shared" si="82"/>
        <v>RECESSED REFLECTIVE PAVEMENT MARKER</v>
      </c>
      <c r="C141" s="58" t="str">
        <f t="shared" si="82"/>
        <v>EACH</v>
      </c>
      <c r="D141" s="60">
        <v>0</v>
      </c>
      <c r="E141" s="85">
        <f t="shared" si="59"/>
        <v>0</v>
      </c>
      <c r="F141" s="44">
        <f t="shared" si="62"/>
        <v>0</v>
      </c>
      <c r="G141" s="6"/>
      <c r="H141" s="7" t="str">
        <f t="shared" ref="H141" si="83">IF(E141&lt;&gt;ROUND(E141,2),"Error: Unit Price not to nearest $0.01          ","")&amp;
IF(D141*E141&lt;&gt;F141,"Caution: Total has been rounded to nearest $0.01     ","")</f>
        <v/>
      </c>
      <c r="J141" s="45"/>
      <c r="L141" s="91"/>
    </row>
    <row r="142" spans="1:12" s="11" customFormat="1" ht="28.5" customHeight="1">
      <c r="A142" s="57">
        <f t="shared" ref="A142:C142" si="84">A109</f>
        <v>17</v>
      </c>
      <c r="B142" s="59" t="str">
        <f t="shared" si="84"/>
        <v>REPLACEMENT REFLECTOR</v>
      </c>
      <c r="C142" s="58" t="str">
        <f t="shared" si="84"/>
        <v>EACH</v>
      </c>
      <c r="D142" s="60">
        <v>0</v>
      </c>
      <c r="E142" s="85">
        <f t="shared" si="59"/>
        <v>0</v>
      </c>
      <c r="F142" s="44">
        <f t="shared" si="62"/>
        <v>0</v>
      </c>
      <c r="G142" s="6"/>
      <c r="H142" s="7"/>
      <c r="J142" s="45"/>
      <c r="L142" s="91"/>
    </row>
    <row r="143" spans="1:12" s="11" customFormat="1" ht="28.5" customHeight="1">
      <c r="A143" s="57">
        <f t="shared" ref="A143:C143" si="85">A110</f>
        <v>18</v>
      </c>
      <c r="B143" s="59" t="str">
        <f t="shared" si="85"/>
        <v>TEMPORARY PAVEMENT MARKING REMOVAL</v>
      </c>
      <c r="C143" s="58" t="str">
        <f t="shared" si="85"/>
        <v>FOOT</v>
      </c>
      <c r="D143" s="60">
        <v>0</v>
      </c>
      <c r="E143" s="85">
        <f>E37</f>
        <v>0</v>
      </c>
      <c r="F143" s="44">
        <f t="shared" si="62"/>
        <v>0</v>
      </c>
      <c r="G143" s="6"/>
      <c r="H143" s="7" t="str">
        <f t="shared" ref="H143" si="86">IF(E143&lt;&gt;ROUND(E143,2),"Error: Unit Price not to nearest $0.01          ","")&amp;
IF(D143*E143&lt;&gt;F143,"Caution: Total has been rounded to nearest $0.01     ","")</f>
        <v/>
      </c>
      <c r="J143" s="45"/>
      <c r="L143" s="91"/>
    </row>
    <row r="144" spans="1:12">
      <c r="A144" s="34"/>
      <c r="B144" s="59"/>
      <c r="C144" s="35"/>
      <c r="D144" s="36" t="s">
        <v>38</v>
      </c>
      <c r="E144" s="107">
        <f>SUM(F126:F143)</f>
        <v>0</v>
      </c>
      <c r="F144" s="108"/>
    </row>
    <row r="145" spans="1:12">
      <c r="B145" s="32"/>
      <c r="D145" s="33"/>
    </row>
    <row r="146" spans="1:12" ht="15.6">
      <c r="A146" s="12"/>
      <c r="B146" s="13"/>
      <c r="D146" s="15"/>
      <c r="F146" s="17" t="s">
        <v>14</v>
      </c>
    </row>
    <row r="147" spans="1:12" ht="15.6">
      <c r="A147" s="12"/>
      <c r="B147" s="13"/>
      <c r="D147" s="2"/>
      <c r="E147" s="2"/>
      <c r="F147" s="84" t="s">
        <v>43</v>
      </c>
    </row>
    <row r="148" spans="1:12">
      <c r="A148" s="18"/>
      <c r="B148" s="2"/>
      <c r="C148" s="2"/>
      <c r="D148" s="2"/>
      <c r="E148" s="2"/>
      <c r="F148" s="2"/>
    </row>
    <row r="149" spans="1:12">
      <c r="A149" s="18"/>
      <c r="B149" s="19" t="s">
        <v>18</v>
      </c>
      <c r="C149" s="103">
        <f>C5</f>
        <v>0</v>
      </c>
      <c r="D149" s="104"/>
      <c r="E149" s="104"/>
      <c r="F149" s="105"/>
    </row>
    <row r="150" spans="1:12" ht="15.6">
      <c r="A150" s="18"/>
      <c r="B150" s="14"/>
      <c r="C150" s="19" t="s">
        <v>11</v>
      </c>
      <c r="D150" s="20" t="s">
        <v>24</v>
      </c>
      <c r="E150" s="20"/>
      <c r="F150" s="20"/>
    </row>
    <row r="151" spans="1:12" ht="15.6">
      <c r="A151" s="18"/>
      <c r="C151" s="19" t="s">
        <v>1</v>
      </c>
      <c r="D151" s="20" t="s">
        <v>2</v>
      </c>
      <c r="E151" s="20"/>
      <c r="F151" s="20"/>
    </row>
    <row r="152" spans="1:12" ht="15.6">
      <c r="A152" s="18"/>
      <c r="B152" s="14"/>
      <c r="C152" s="19" t="s">
        <v>3</v>
      </c>
      <c r="D152" s="20" t="str">
        <f>D119</f>
        <v>23-PVMKG-11-GM</v>
      </c>
      <c r="E152" s="20"/>
      <c r="F152" s="20"/>
    </row>
    <row r="153" spans="1:12" ht="15.6">
      <c r="A153" s="18"/>
      <c r="B153" s="14"/>
      <c r="C153" s="21" t="s">
        <v>0</v>
      </c>
      <c r="D153" s="20" t="str">
        <f>D120</f>
        <v>2023 Pavement Marking</v>
      </c>
      <c r="E153" s="20"/>
      <c r="F153" s="20"/>
    </row>
    <row r="154" spans="1:12" ht="15.6">
      <c r="C154" s="3"/>
      <c r="D154" s="20" t="str">
        <f>D121</f>
        <v>Maintenance</v>
      </c>
      <c r="E154" s="61"/>
      <c r="F154" s="61"/>
    </row>
    <row r="155" spans="1:12">
      <c r="B155" s="32"/>
      <c r="D155" s="33"/>
    </row>
    <row r="156" spans="1:12">
      <c r="A156" s="109" t="s">
        <v>13</v>
      </c>
      <c r="B156" s="109"/>
      <c r="C156" s="109"/>
      <c r="D156" s="109"/>
      <c r="E156" s="109"/>
      <c r="F156" s="109"/>
    </row>
    <row r="157" spans="1:12">
      <c r="A157" s="106" t="s">
        <v>4</v>
      </c>
      <c r="B157" s="106"/>
      <c r="C157" s="106"/>
      <c r="D157" s="106"/>
      <c r="E157" s="106"/>
      <c r="F157" s="106"/>
    </row>
    <row r="158" spans="1:12" ht="27.6">
      <c r="A158" s="37" t="s">
        <v>5</v>
      </c>
      <c r="B158" s="38" t="s">
        <v>6</v>
      </c>
      <c r="C158" s="39" t="s">
        <v>7</v>
      </c>
      <c r="D158" s="40" t="s">
        <v>8</v>
      </c>
      <c r="E158" s="41" t="s">
        <v>9</v>
      </c>
      <c r="F158" s="42" t="s">
        <v>10</v>
      </c>
    </row>
    <row r="159" spans="1:12" s="11" customFormat="1" ht="28.5" customHeight="1">
      <c r="A159" s="57">
        <f>A126</f>
        <v>1</v>
      </c>
      <c r="B159" s="59" t="str">
        <f>B126</f>
        <v>THERMOPLASTIC PAVEMENT MARKING - LETTERS AND SYMBOLS</v>
      </c>
      <c r="C159" s="58" t="str">
        <f>C126</f>
        <v>SQ FT</v>
      </c>
      <c r="D159" s="60">
        <v>291</v>
      </c>
      <c r="E159" s="85">
        <f t="shared" ref="E159:E175" si="87">E20</f>
        <v>0</v>
      </c>
      <c r="F159" s="44">
        <f>ROUND(D159*E159,2)</f>
        <v>0</v>
      </c>
      <c r="G159" s="6"/>
      <c r="H159" s="7" t="str">
        <f t="shared" ref="H159" si="88">IF(E159&lt;&gt;ROUND(E159,2),"Error: Unit Price not to nearest $0.01          ","")&amp;
IF(D159*E159&lt;&gt;F159,"Caution: Total has been rounded to nearest $0.01     ","")</f>
        <v/>
      </c>
      <c r="J159" s="45"/>
      <c r="L159" s="91"/>
    </row>
    <row r="160" spans="1:12" s="11" customFormat="1" ht="28.5" customHeight="1">
      <c r="A160" s="57">
        <f t="shared" ref="A160:C160" si="89">A127</f>
        <v>2</v>
      </c>
      <c r="B160" s="59" t="str">
        <f t="shared" si="89"/>
        <v>THERMOPLASTIC PAVEMENT MARKING - LINE 4"</v>
      </c>
      <c r="C160" s="58" t="str">
        <f t="shared" si="89"/>
        <v>FOOT</v>
      </c>
      <c r="D160" s="60">
        <v>801</v>
      </c>
      <c r="E160" s="85">
        <f t="shared" si="87"/>
        <v>0</v>
      </c>
      <c r="F160" s="44">
        <f t="shared" ref="F160:F176" si="90">ROUND(D160*E160,2)</f>
        <v>0</v>
      </c>
      <c r="G160" s="6"/>
      <c r="H160" s="7"/>
      <c r="J160" s="45"/>
      <c r="L160" s="91"/>
    </row>
    <row r="161" spans="1:12" s="11" customFormat="1" ht="28.5" customHeight="1">
      <c r="A161" s="57">
        <f t="shared" ref="A161:C161" si="91">A128</f>
        <v>3</v>
      </c>
      <c r="B161" s="59" t="str">
        <f t="shared" si="91"/>
        <v>THERMOPLASTIC PAVEMENT MARKING - LINE 6"</v>
      </c>
      <c r="C161" s="58" t="str">
        <f t="shared" si="91"/>
        <v>FOOT</v>
      </c>
      <c r="D161" s="60">
        <v>1306</v>
      </c>
      <c r="E161" s="85">
        <f t="shared" si="87"/>
        <v>0</v>
      </c>
      <c r="F161" s="44">
        <f t="shared" si="90"/>
        <v>0</v>
      </c>
      <c r="G161" s="6"/>
      <c r="H161" s="7" t="str">
        <f t="shared" ref="H161" si="92">IF(E161&lt;&gt;ROUND(E161,2),"Error: Unit Price not to nearest $0.01          ","")&amp;
IF(D161*E161&lt;&gt;F161,"Caution: Total has been rounded to nearest $0.01     ","")</f>
        <v/>
      </c>
      <c r="J161" s="45"/>
      <c r="L161" s="91"/>
    </row>
    <row r="162" spans="1:12" s="11" customFormat="1" ht="28.5" customHeight="1">
      <c r="A162" s="57">
        <f t="shared" ref="A162:C162" si="93">A129</f>
        <v>4</v>
      </c>
      <c r="B162" s="59" t="str">
        <f t="shared" si="93"/>
        <v>THERMOPLASTIC PAVEMENT MARKING - LINE 8"</v>
      </c>
      <c r="C162" s="58" t="str">
        <f t="shared" si="93"/>
        <v>FOOT</v>
      </c>
      <c r="D162" s="60">
        <v>0</v>
      </c>
      <c r="E162" s="85">
        <f t="shared" si="87"/>
        <v>0</v>
      </c>
      <c r="F162" s="44">
        <f t="shared" si="90"/>
        <v>0</v>
      </c>
      <c r="G162" s="6"/>
      <c r="H162" s="7"/>
      <c r="J162" s="45"/>
      <c r="L162" s="91"/>
    </row>
    <row r="163" spans="1:12" s="11" customFormat="1" ht="28.5" customHeight="1">
      <c r="A163" s="57">
        <f t="shared" ref="A163:C163" si="94">A130</f>
        <v>5</v>
      </c>
      <c r="B163" s="59" t="str">
        <f t="shared" si="94"/>
        <v>THERMOPLASTIC PAVEMENT MARKING - LINE 12"</v>
      </c>
      <c r="C163" s="58" t="str">
        <f t="shared" si="94"/>
        <v>FOOT</v>
      </c>
      <c r="D163" s="60">
        <v>1098</v>
      </c>
      <c r="E163" s="85">
        <f t="shared" si="87"/>
        <v>0</v>
      </c>
      <c r="F163" s="44">
        <f t="shared" si="90"/>
        <v>0</v>
      </c>
      <c r="G163" s="6"/>
      <c r="H163" s="7" t="str">
        <f t="shared" ref="H163" si="95">IF(E163&lt;&gt;ROUND(E163,2),"Error: Unit Price not to nearest $0.01          ","")&amp;
IF(D163*E163&lt;&gt;F163,"Caution: Total has been rounded to nearest $0.01     ","")</f>
        <v/>
      </c>
      <c r="J163" s="45"/>
      <c r="L163" s="91"/>
    </row>
    <row r="164" spans="1:12" s="11" customFormat="1" ht="28.5" customHeight="1">
      <c r="A164" s="57">
        <f t="shared" ref="A164:C164" si="96">A131</f>
        <v>6</v>
      </c>
      <c r="B164" s="59" t="str">
        <f t="shared" si="96"/>
        <v>THERMOPLASTIC PAVEMENT MARKING - LINE 24"</v>
      </c>
      <c r="C164" s="58" t="str">
        <f t="shared" si="96"/>
        <v>FOOT</v>
      </c>
      <c r="D164" s="60">
        <v>199</v>
      </c>
      <c r="E164" s="85">
        <f t="shared" si="87"/>
        <v>0</v>
      </c>
      <c r="F164" s="44">
        <f t="shared" si="90"/>
        <v>0</v>
      </c>
      <c r="G164" s="6"/>
      <c r="H164" s="7"/>
      <c r="J164" s="45"/>
      <c r="L164" s="91"/>
    </row>
    <row r="165" spans="1:12" s="11" customFormat="1" ht="28.5" customHeight="1">
      <c r="A165" s="57">
        <f t="shared" ref="A165:C165" si="97">A132</f>
        <v>7</v>
      </c>
      <c r="B165" s="59" t="str">
        <f t="shared" si="97"/>
        <v>HOT SPRAY THERMOPLASTIC PAVEMENT MARKING LINE - 4 INCH</v>
      </c>
      <c r="C165" s="58" t="str">
        <f t="shared" si="97"/>
        <v>FOOT</v>
      </c>
      <c r="D165" s="60">
        <v>39652</v>
      </c>
      <c r="E165" s="85">
        <f t="shared" si="87"/>
        <v>0</v>
      </c>
      <c r="F165" s="44">
        <f t="shared" si="90"/>
        <v>0</v>
      </c>
      <c r="G165" s="6"/>
      <c r="H165" s="7" t="str">
        <f t="shared" ref="H165" si="98">IF(E165&lt;&gt;ROUND(E165,2),"Error: Unit Price not to nearest $0.01          ","")&amp;
IF(D165*E165&lt;&gt;F165,"Caution: Total has been rounded to nearest $0.01     ","")</f>
        <v/>
      </c>
      <c r="J165" s="45"/>
      <c r="L165" s="91"/>
    </row>
    <row r="166" spans="1:12" s="11" customFormat="1" ht="28.5" customHeight="1">
      <c r="A166" s="57">
        <f t="shared" ref="A166:C166" si="99">A133</f>
        <v>8</v>
      </c>
      <c r="B166" s="59" t="str">
        <f t="shared" si="99"/>
        <v>MODIFIED URETHANE PAVEMENT MARKING - LETTERS AND SYMBOLS</v>
      </c>
      <c r="C166" s="58" t="str">
        <f t="shared" si="99"/>
        <v>SQ FT</v>
      </c>
      <c r="D166" s="60">
        <v>0</v>
      </c>
      <c r="E166" s="85">
        <f t="shared" si="87"/>
        <v>0</v>
      </c>
      <c r="F166" s="44">
        <f t="shared" si="90"/>
        <v>0</v>
      </c>
      <c r="G166" s="6"/>
      <c r="H166" s="7"/>
      <c r="J166" s="45"/>
      <c r="L166" s="91"/>
    </row>
    <row r="167" spans="1:12" s="11" customFormat="1" ht="28.5" customHeight="1">
      <c r="A167" s="57">
        <f t="shared" ref="A167:C167" si="100">A134</f>
        <v>9</v>
      </c>
      <c r="B167" s="59" t="str">
        <f t="shared" si="100"/>
        <v>MODIFIED URETHANE PAVEMENT MARKING - LINE 4"</v>
      </c>
      <c r="C167" s="58" t="str">
        <f t="shared" si="100"/>
        <v>FOOT</v>
      </c>
      <c r="D167" s="60">
        <v>0</v>
      </c>
      <c r="E167" s="85">
        <f t="shared" si="87"/>
        <v>0</v>
      </c>
      <c r="F167" s="44">
        <f t="shared" si="90"/>
        <v>0</v>
      </c>
      <c r="G167" s="6"/>
      <c r="H167" s="7" t="str">
        <f t="shared" ref="H167" si="101">IF(E167&lt;&gt;ROUND(E167,2),"Error: Unit Price not to nearest $0.01          ","")&amp;
IF(D167*E167&lt;&gt;F167,"Caution: Total has been rounded to nearest $0.01     ","")</f>
        <v/>
      </c>
      <c r="J167" s="45"/>
      <c r="L167" s="91"/>
    </row>
    <row r="168" spans="1:12" s="11" customFormat="1" ht="28.5" customHeight="1">
      <c r="A168" s="57">
        <f t="shared" ref="A168:C168" si="102">A135</f>
        <v>10</v>
      </c>
      <c r="B168" s="59" t="str">
        <f t="shared" si="102"/>
        <v>MODIFIED URETHANE PAVEMENT MARKING - LINE 6"</v>
      </c>
      <c r="C168" s="58" t="str">
        <f t="shared" si="102"/>
        <v>FOOT</v>
      </c>
      <c r="D168" s="60">
        <v>0</v>
      </c>
      <c r="E168" s="85">
        <f t="shared" si="87"/>
        <v>0</v>
      </c>
      <c r="F168" s="44">
        <f t="shared" si="90"/>
        <v>0</v>
      </c>
      <c r="G168" s="6"/>
      <c r="H168" s="7"/>
      <c r="J168" s="45"/>
      <c r="L168" s="91"/>
    </row>
    <row r="169" spans="1:12" s="11" customFormat="1" ht="28.5" customHeight="1">
      <c r="A169" s="57">
        <f t="shared" ref="A169:C169" si="103">A136</f>
        <v>11</v>
      </c>
      <c r="B169" s="59" t="str">
        <f t="shared" si="103"/>
        <v>MODIFIED URETHANE PAVEMENT MARKING - LINE 8"</v>
      </c>
      <c r="C169" s="58" t="str">
        <f t="shared" si="103"/>
        <v>FOOT</v>
      </c>
      <c r="D169" s="60">
        <v>0</v>
      </c>
      <c r="E169" s="85">
        <f t="shared" si="87"/>
        <v>0</v>
      </c>
      <c r="F169" s="44">
        <f t="shared" si="90"/>
        <v>0</v>
      </c>
      <c r="G169" s="6"/>
      <c r="H169" s="7" t="str">
        <f t="shared" ref="H169" si="104">IF(E169&lt;&gt;ROUND(E169,2),"Error: Unit Price not to nearest $0.01          ","")&amp;
IF(D169*E169&lt;&gt;F169,"Caution: Total has been rounded to nearest $0.01     ","")</f>
        <v/>
      </c>
      <c r="J169" s="45"/>
      <c r="L169" s="91"/>
    </row>
    <row r="170" spans="1:12" s="11" customFormat="1" ht="28.5" customHeight="1">
      <c r="A170" s="57">
        <f t="shared" ref="A170:C170" si="105">A137</f>
        <v>12</v>
      </c>
      <c r="B170" s="59" t="str">
        <f t="shared" si="105"/>
        <v>MODIFIED URETHANE PAVEMENT MARKING - LINE 12"</v>
      </c>
      <c r="C170" s="58" t="str">
        <f t="shared" si="105"/>
        <v>FOOT</v>
      </c>
      <c r="D170" s="60">
        <v>0</v>
      </c>
      <c r="E170" s="85">
        <f t="shared" si="87"/>
        <v>0</v>
      </c>
      <c r="F170" s="44">
        <f t="shared" si="90"/>
        <v>0</v>
      </c>
      <c r="G170" s="6"/>
      <c r="H170" s="7"/>
      <c r="J170" s="45"/>
      <c r="L170" s="91"/>
    </row>
    <row r="171" spans="1:12" s="11" customFormat="1" ht="28.5" customHeight="1">
      <c r="A171" s="57">
        <f t="shared" ref="A171:C171" si="106">A138</f>
        <v>13</v>
      </c>
      <c r="B171" s="59" t="str">
        <f t="shared" si="106"/>
        <v>MODIFIED URETHANE PAVEMENT MARKING - LINE 24"</v>
      </c>
      <c r="C171" s="58" t="str">
        <f t="shared" si="106"/>
        <v>FOOT</v>
      </c>
      <c r="D171" s="60">
        <v>0</v>
      </c>
      <c r="E171" s="85">
        <f t="shared" si="87"/>
        <v>0</v>
      </c>
      <c r="F171" s="44">
        <f t="shared" si="90"/>
        <v>0</v>
      </c>
      <c r="G171" s="6"/>
      <c r="H171" s="7" t="str">
        <f t="shared" ref="H171:H172" si="107">IF(E171&lt;&gt;ROUND(E171,2),"Error: Unit Price not to nearest $0.01          ","")&amp;
IF(D171*E171&lt;&gt;F171,"Caution: Total has been rounded to nearest $0.01     ","")</f>
        <v/>
      </c>
      <c r="J171" s="45"/>
      <c r="L171" s="91"/>
    </row>
    <row r="172" spans="1:12" s="11" customFormat="1" ht="28.5" customHeight="1">
      <c r="A172" s="57">
        <f t="shared" ref="A172:C172" si="108">A139</f>
        <v>14</v>
      </c>
      <c r="B172" s="59" t="str">
        <f t="shared" si="108"/>
        <v>MODIFIED URETHANE PAVEMENT MARKING - RAISED MEDIAN</v>
      </c>
      <c r="C172" s="58" t="str">
        <f t="shared" si="108"/>
        <v>SQ FT</v>
      </c>
      <c r="D172" s="60">
        <v>0</v>
      </c>
      <c r="E172" s="85">
        <f t="shared" si="87"/>
        <v>0</v>
      </c>
      <c r="F172" s="44">
        <f t="shared" si="90"/>
        <v>0</v>
      </c>
      <c r="G172" s="6"/>
      <c r="H172" s="7" t="str">
        <f t="shared" si="107"/>
        <v/>
      </c>
      <c r="J172" s="45"/>
      <c r="L172" s="91"/>
    </row>
    <row r="173" spans="1:12" s="11" customFormat="1" ht="28.5" customHeight="1">
      <c r="A173" s="57">
        <f t="shared" ref="A173:C173" si="109">A140</f>
        <v>15</v>
      </c>
      <c r="B173" s="59" t="str">
        <f t="shared" si="109"/>
        <v>PAVEMENT MARKING REMOVAL - GRINDING</v>
      </c>
      <c r="C173" s="58" t="str">
        <f t="shared" si="109"/>
        <v>SQ FT</v>
      </c>
      <c r="D173" s="60">
        <v>2440</v>
      </c>
      <c r="E173" s="85">
        <f t="shared" si="87"/>
        <v>0</v>
      </c>
      <c r="F173" s="44">
        <f t="shared" si="90"/>
        <v>0</v>
      </c>
      <c r="G173" s="6"/>
      <c r="H173" s="7"/>
      <c r="J173" s="45"/>
      <c r="L173" s="91"/>
    </row>
    <row r="174" spans="1:12" s="11" customFormat="1" ht="28.5" customHeight="1">
      <c r="A174" s="57">
        <f t="shared" ref="A174:C174" si="110">A141</f>
        <v>16</v>
      </c>
      <c r="B174" s="59" t="str">
        <f t="shared" si="110"/>
        <v>RECESSED REFLECTIVE PAVEMENT MARKER</v>
      </c>
      <c r="C174" s="58" t="str">
        <f t="shared" si="110"/>
        <v>EACH</v>
      </c>
      <c r="D174" s="60">
        <v>0</v>
      </c>
      <c r="E174" s="85">
        <f t="shared" si="87"/>
        <v>0</v>
      </c>
      <c r="F174" s="94">
        <f t="shared" si="90"/>
        <v>0</v>
      </c>
      <c r="G174" s="6"/>
      <c r="H174" s="7" t="str">
        <f t="shared" ref="H174" si="111">IF(E174&lt;&gt;ROUND(E174,2),"Error: Unit Price not to nearest $0.01          ","")&amp;
IF(D174*E174&lt;&gt;F174,"Caution: Total has been rounded to nearest $0.01     ","")</f>
        <v/>
      </c>
      <c r="J174" s="45"/>
      <c r="L174" s="91"/>
    </row>
    <row r="175" spans="1:12" s="11" customFormat="1" ht="28.5" customHeight="1">
      <c r="A175" s="57">
        <f t="shared" ref="A175:C175" si="112">A142</f>
        <v>17</v>
      </c>
      <c r="B175" s="59" t="str">
        <f t="shared" si="112"/>
        <v>REPLACEMENT REFLECTOR</v>
      </c>
      <c r="C175" s="58" t="str">
        <f t="shared" si="112"/>
        <v>EACH</v>
      </c>
      <c r="D175" s="60">
        <v>0</v>
      </c>
      <c r="E175" s="85">
        <f t="shared" si="87"/>
        <v>0</v>
      </c>
      <c r="F175" s="94">
        <f t="shared" si="90"/>
        <v>0</v>
      </c>
      <c r="G175" s="6"/>
      <c r="H175" s="7"/>
      <c r="J175" s="45"/>
      <c r="L175" s="91"/>
    </row>
    <row r="176" spans="1:12" s="11" customFormat="1" ht="28.5" customHeight="1">
      <c r="A176" s="57">
        <f t="shared" ref="A176:C176" si="113">A143</f>
        <v>18</v>
      </c>
      <c r="B176" s="59" t="str">
        <f t="shared" si="113"/>
        <v>TEMPORARY PAVEMENT MARKING REMOVAL</v>
      </c>
      <c r="C176" s="58" t="str">
        <f t="shared" si="113"/>
        <v>FOOT</v>
      </c>
      <c r="D176" s="60">
        <v>0</v>
      </c>
      <c r="E176" s="85">
        <f>E37</f>
        <v>0</v>
      </c>
      <c r="F176" s="94">
        <f t="shared" si="90"/>
        <v>0</v>
      </c>
      <c r="G176" s="6"/>
      <c r="H176" s="7" t="str">
        <f t="shared" ref="H176" si="114">IF(E176&lt;&gt;ROUND(E176,2),"Error: Unit Price not to nearest $0.01          ","")&amp;
IF(D176*E176&lt;&gt;F176,"Caution: Total has been rounded to nearest $0.01     ","")</f>
        <v/>
      </c>
      <c r="J176" s="45"/>
      <c r="L176" s="91"/>
    </row>
    <row r="177" spans="1:12">
      <c r="A177" s="34"/>
      <c r="B177" s="59"/>
      <c r="C177" s="35"/>
      <c r="D177" s="36" t="s">
        <v>39</v>
      </c>
      <c r="E177" s="107">
        <f>SUM(F159:F176)</f>
        <v>0</v>
      </c>
      <c r="F177" s="108"/>
    </row>
    <row r="178" spans="1:12">
      <c r="B178" s="32"/>
      <c r="D178" s="33"/>
    </row>
    <row r="179" spans="1:12" ht="15.6">
      <c r="A179" s="12"/>
      <c r="B179" s="13"/>
      <c r="D179" s="15"/>
      <c r="F179" s="17" t="s">
        <v>14</v>
      </c>
    </row>
    <row r="180" spans="1:12" ht="15.6">
      <c r="A180" s="12"/>
      <c r="B180" s="13"/>
      <c r="D180" s="2"/>
      <c r="E180" s="2"/>
      <c r="F180" s="84" t="s">
        <v>69</v>
      </c>
    </row>
    <row r="181" spans="1:12">
      <c r="A181" s="18"/>
      <c r="B181" s="2"/>
      <c r="C181" s="2"/>
      <c r="D181" s="2"/>
      <c r="E181" s="2"/>
      <c r="F181" s="2"/>
    </row>
    <row r="182" spans="1:12">
      <c r="A182" s="18"/>
      <c r="B182" s="19" t="s">
        <v>18</v>
      </c>
      <c r="C182" s="103">
        <f>C5</f>
        <v>0</v>
      </c>
      <c r="D182" s="104"/>
      <c r="E182" s="104"/>
      <c r="F182" s="105"/>
    </row>
    <row r="183" spans="1:12" ht="15.6">
      <c r="A183" s="18"/>
      <c r="B183" s="14"/>
      <c r="C183" s="19" t="s">
        <v>11</v>
      </c>
      <c r="D183" s="20" t="s">
        <v>24</v>
      </c>
      <c r="E183" s="20"/>
      <c r="F183" s="20"/>
    </row>
    <row r="184" spans="1:12" ht="15.6">
      <c r="A184" s="18"/>
      <c r="C184" s="19" t="s">
        <v>1</v>
      </c>
      <c r="D184" s="20" t="s">
        <v>2</v>
      </c>
      <c r="E184" s="20"/>
      <c r="F184" s="20"/>
    </row>
    <row r="185" spans="1:12" ht="15.6">
      <c r="A185" s="18"/>
      <c r="B185" s="14"/>
      <c r="C185" s="19" t="s">
        <v>3</v>
      </c>
      <c r="D185" s="20" t="str">
        <f>D153</f>
        <v>2023 Pavement Marking</v>
      </c>
      <c r="E185" s="20"/>
      <c r="F185" s="20"/>
    </row>
    <row r="186" spans="1:12" ht="15.6">
      <c r="A186" s="18"/>
      <c r="B186" s="14"/>
      <c r="C186" s="21" t="s">
        <v>0</v>
      </c>
      <c r="D186" s="20" t="str">
        <f>D154</f>
        <v>Maintenance</v>
      </c>
      <c r="E186" s="20"/>
      <c r="F186" s="20"/>
    </row>
    <row r="187" spans="1:12" ht="15.6">
      <c r="C187" s="3"/>
      <c r="D187" s="20">
        <f>D155</f>
        <v>0</v>
      </c>
      <c r="E187" s="61"/>
      <c r="F187" s="61"/>
    </row>
    <row r="188" spans="1:12">
      <c r="B188" s="32"/>
      <c r="D188" s="33"/>
    </row>
    <row r="189" spans="1:12">
      <c r="A189" s="109" t="s">
        <v>13</v>
      </c>
      <c r="B189" s="109"/>
      <c r="C189" s="109"/>
      <c r="D189" s="109"/>
      <c r="E189" s="109"/>
      <c r="F189" s="109"/>
    </row>
    <row r="190" spans="1:12">
      <c r="A190" s="106" t="s">
        <v>4</v>
      </c>
      <c r="B190" s="106"/>
      <c r="C190" s="106"/>
      <c r="D190" s="106"/>
      <c r="E190" s="106"/>
      <c r="F190" s="106"/>
    </row>
    <row r="191" spans="1:12" ht="27.6">
      <c r="A191" s="37" t="s">
        <v>5</v>
      </c>
      <c r="B191" s="38" t="s">
        <v>6</v>
      </c>
      <c r="C191" s="39" t="s">
        <v>7</v>
      </c>
      <c r="D191" s="40" t="s">
        <v>8</v>
      </c>
      <c r="E191" s="41" t="s">
        <v>9</v>
      </c>
      <c r="F191" s="42" t="s">
        <v>10</v>
      </c>
    </row>
    <row r="192" spans="1:12" s="11" customFormat="1" ht="28.5" customHeight="1">
      <c r="A192" s="57">
        <f t="shared" ref="A192:C209" si="115">A159</f>
        <v>1</v>
      </c>
      <c r="B192" s="99" t="str">
        <f t="shared" si="115"/>
        <v>THERMOPLASTIC PAVEMENT MARKING - LETTERS AND SYMBOLS</v>
      </c>
      <c r="C192" s="57" t="str">
        <f t="shared" si="115"/>
        <v>SQ FT</v>
      </c>
      <c r="D192" s="60">
        <v>3269</v>
      </c>
      <c r="E192" s="85">
        <f t="shared" ref="E192:E209" si="116">E20</f>
        <v>0</v>
      </c>
      <c r="F192" s="44">
        <f>ROUND(D192*E192,2)</f>
        <v>0</v>
      </c>
      <c r="G192" s="6"/>
      <c r="H192" s="7" t="str">
        <f t="shared" ref="H192" si="117">IF(E192&lt;&gt;ROUND(E192,2),"Error: Unit Price not to nearest $0.01          ","")&amp;
IF(D192*E192&lt;&gt;F192,"Caution: Total has been rounded to nearest $0.01     ","")</f>
        <v/>
      </c>
      <c r="J192" s="45"/>
      <c r="L192" s="91"/>
    </row>
    <row r="193" spans="1:12" s="11" customFormat="1" ht="28.5" customHeight="1">
      <c r="A193" s="57">
        <f t="shared" si="115"/>
        <v>2</v>
      </c>
      <c r="B193" s="99" t="str">
        <f t="shared" si="115"/>
        <v>THERMOPLASTIC PAVEMENT MARKING - LINE 4"</v>
      </c>
      <c r="C193" s="57" t="str">
        <f t="shared" si="115"/>
        <v>FOOT</v>
      </c>
      <c r="D193" s="60">
        <v>3587</v>
      </c>
      <c r="E193" s="85">
        <f t="shared" si="116"/>
        <v>0</v>
      </c>
      <c r="F193" s="44">
        <f t="shared" ref="F193:F209" si="118">ROUND(D193*E193,2)</f>
        <v>0</v>
      </c>
      <c r="G193" s="6"/>
      <c r="H193" s="7"/>
      <c r="J193" s="45"/>
      <c r="L193" s="91"/>
    </row>
    <row r="194" spans="1:12" s="11" customFormat="1" ht="28.5" customHeight="1">
      <c r="A194" s="57">
        <f t="shared" si="115"/>
        <v>3</v>
      </c>
      <c r="B194" s="99" t="str">
        <f t="shared" si="115"/>
        <v>THERMOPLASTIC PAVEMENT MARKING - LINE 6"</v>
      </c>
      <c r="C194" s="57" t="str">
        <f t="shared" si="115"/>
        <v>FOOT</v>
      </c>
      <c r="D194" s="60">
        <v>8166</v>
      </c>
      <c r="E194" s="85">
        <f t="shared" si="116"/>
        <v>0</v>
      </c>
      <c r="F194" s="44">
        <f t="shared" si="118"/>
        <v>0</v>
      </c>
      <c r="G194" s="6"/>
      <c r="H194" s="7" t="str">
        <f t="shared" ref="H194" si="119">IF(E194&lt;&gt;ROUND(E194,2),"Error: Unit Price not to nearest $0.01          ","")&amp;
IF(D194*E194&lt;&gt;F194,"Caution: Total has been rounded to nearest $0.01     ","")</f>
        <v/>
      </c>
      <c r="J194" s="45"/>
      <c r="L194" s="91"/>
    </row>
    <row r="195" spans="1:12" s="11" customFormat="1" ht="28.5" customHeight="1">
      <c r="A195" s="57">
        <f t="shared" si="115"/>
        <v>4</v>
      </c>
      <c r="B195" s="99" t="str">
        <f t="shared" si="115"/>
        <v>THERMOPLASTIC PAVEMENT MARKING - LINE 8"</v>
      </c>
      <c r="C195" s="57" t="str">
        <f t="shared" si="115"/>
        <v>FOOT</v>
      </c>
      <c r="D195" s="60">
        <v>104</v>
      </c>
      <c r="E195" s="85">
        <f t="shared" si="116"/>
        <v>0</v>
      </c>
      <c r="F195" s="44">
        <f t="shared" si="118"/>
        <v>0</v>
      </c>
      <c r="G195" s="6"/>
      <c r="H195" s="7"/>
      <c r="J195" s="45"/>
      <c r="L195" s="91"/>
    </row>
    <row r="196" spans="1:12" s="11" customFormat="1" ht="28.5" customHeight="1">
      <c r="A196" s="57">
        <f t="shared" si="115"/>
        <v>5</v>
      </c>
      <c r="B196" s="99" t="str">
        <f t="shared" si="115"/>
        <v>THERMOPLASTIC PAVEMENT MARKING - LINE 12"</v>
      </c>
      <c r="C196" s="57" t="str">
        <f t="shared" si="115"/>
        <v>FOOT</v>
      </c>
      <c r="D196" s="60">
        <v>4365</v>
      </c>
      <c r="E196" s="85">
        <f t="shared" si="116"/>
        <v>0</v>
      </c>
      <c r="F196" s="44">
        <f t="shared" si="118"/>
        <v>0</v>
      </c>
      <c r="G196" s="6"/>
      <c r="H196" s="7" t="str">
        <f t="shared" ref="H196" si="120">IF(E196&lt;&gt;ROUND(E196,2),"Error: Unit Price not to nearest $0.01          ","")&amp;
IF(D196*E196&lt;&gt;F196,"Caution: Total has been rounded to nearest $0.01     ","")</f>
        <v/>
      </c>
      <c r="J196" s="45"/>
      <c r="L196" s="91"/>
    </row>
    <row r="197" spans="1:12" s="11" customFormat="1" ht="28.5" customHeight="1">
      <c r="A197" s="57">
        <f t="shared" si="115"/>
        <v>6</v>
      </c>
      <c r="B197" s="99" t="str">
        <f t="shared" si="115"/>
        <v>THERMOPLASTIC PAVEMENT MARKING - LINE 24"</v>
      </c>
      <c r="C197" s="57" t="str">
        <f t="shared" si="115"/>
        <v>FOOT</v>
      </c>
      <c r="D197" s="60">
        <v>1334</v>
      </c>
      <c r="E197" s="85">
        <f t="shared" si="116"/>
        <v>0</v>
      </c>
      <c r="F197" s="44">
        <f t="shared" si="118"/>
        <v>0</v>
      </c>
      <c r="G197" s="6"/>
      <c r="H197" s="7"/>
      <c r="J197" s="45"/>
      <c r="L197" s="91"/>
    </row>
    <row r="198" spans="1:12" s="11" customFormat="1" ht="28.5" customHeight="1">
      <c r="A198" s="57">
        <f t="shared" si="115"/>
        <v>7</v>
      </c>
      <c r="B198" s="99" t="str">
        <f t="shared" si="115"/>
        <v>HOT SPRAY THERMOPLASTIC PAVEMENT MARKING LINE - 4 INCH</v>
      </c>
      <c r="C198" s="57" t="str">
        <f t="shared" si="115"/>
        <v>FOOT</v>
      </c>
      <c r="D198" s="60">
        <v>0</v>
      </c>
      <c r="E198" s="85">
        <f t="shared" si="116"/>
        <v>0</v>
      </c>
      <c r="F198" s="44">
        <f t="shared" si="118"/>
        <v>0</v>
      </c>
      <c r="G198" s="6"/>
      <c r="H198" s="7" t="str">
        <f t="shared" ref="H198" si="121">IF(E198&lt;&gt;ROUND(E198,2),"Error: Unit Price not to nearest $0.01          ","")&amp;
IF(D198*E198&lt;&gt;F198,"Caution: Total has been rounded to nearest $0.01     ","")</f>
        <v/>
      </c>
      <c r="J198" s="45"/>
      <c r="L198" s="91"/>
    </row>
    <row r="199" spans="1:12" s="11" customFormat="1" ht="28.5" customHeight="1">
      <c r="A199" s="57">
        <f t="shared" si="115"/>
        <v>8</v>
      </c>
      <c r="B199" s="99" t="str">
        <f t="shared" si="115"/>
        <v>MODIFIED URETHANE PAVEMENT MARKING - LETTERS AND SYMBOLS</v>
      </c>
      <c r="C199" s="57" t="str">
        <f t="shared" si="115"/>
        <v>SQ FT</v>
      </c>
      <c r="D199" s="60">
        <v>4321</v>
      </c>
      <c r="E199" s="85">
        <f t="shared" si="116"/>
        <v>0</v>
      </c>
      <c r="F199" s="44">
        <f t="shared" si="118"/>
        <v>0</v>
      </c>
      <c r="G199" s="6"/>
      <c r="H199" s="7"/>
      <c r="J199" s="45"/>
      <c r="L199" s="91"/>
    </row>
    <row r="200" spans="1:12" s="11" customFormat="1" ht="28.5" customHeight="1">
      <c r="A200" s="57">
        <f t="shared" si="115"/>
        <v>9</v>
      </c>
      <c r="B200" s="99" t="str">
        <f t="shared" si="115"/>
        <v>MODIFIED URETHANE PAVEMENT MARKING - LINE 4"</v>
      </c>
      <c r="C200" s="57" t="str">
        <f t="shared" si="115"/>
        <v>FOOT</v>
      </c>
      <c r="D200" s="60">
        <v>2155</v>
      </c>
      <c r="E200" s="85">
        <f t="shared" si="116"/>
        <v>0</v>
      </c>
      <c r="F200" s="44">
        <f t="shared" si="118"/>
        <v>0</v>
      </c>
      <c r="G200" s="6"/>
      <c r="H200" s="7" t="str">
        <f t="shared" ref="H200" si="122">IF(E200&lt;&gt;ROUND(E200,2),"Error: Unit Price not to nearest $0.01          ","")&amp;
IF(D200*E200&lt;&gt;F200,"Caution: Total has been rounded to nearest $0.01     ","")</f>
        <v/>
      </c>
      <c r="J200" s="45"/>
      <c r="L200" s="91"/>
    </row>
    <row r="201" spans="1:12" s="11" customFormat="1" ht="28.5" customHeight="1">
      <c r="A201" s="57">
        <f t="shared" si="115"/>
        <v>10</v>
      </c>
      <c r="B201" s="99" t="str">
        <f t="shared" si="115"/>
        <v>MODIFIED URETHANE PAVEMENT MARKING - LINE 6"</v>
      </c>
      <c r="C201" s="57" t="str">
        <f t="shared" si="115"/>
        <v>FOOT</v>
      </c>
      <c r="D201" s="60">
        <v>3913</v>
      </c>
      <c r="E201" s="85">
        <f t="shared" si="116"/>
        <v>0</v>
      </c>
      <c r="F201" s="44">
        <f t="shared" si="118"/>
        <v>0</v>
      </c>
      <c r="G201" s="6"/>
      <c r="H201" s="7"/>
      <c r="J201" s="45"/>
      <c r="L201" s="91"/>
    </row>
    <row r="202" spans="1:12" s="11" customFormat="1" ht="28.5" customHeight="1">
      <c r="A202" s="57">
        <f t="shared" si="115"/>
        <v>11</v>
      </c>
      <c r="B202" s="99" t="str">
        <f t="shared" si="115"/>
        <v>MODIFIED URETHANE PAVEMENT MARKING - LINE 8"</v>
      </c>
      <c r="C202" s="57" t="str">
        <f t="shared" si="115"/>
        <v>FOOT</v>
      </c>
      <c r="D202" s="60">
        <v>1622</v>
      </c>
      <c r="E202" s="85">
        <f t="shared" si="116"/>
        <v>0</v>
      </c>
      <c r="F202" s="44">
        <f t="shared" si="118"/>
        <v>0</v>
      </c>
      <c r="G202" s="6"/>
      <c r="H202" s="7" t="str">
        <f t="shared" ref="H202" si="123">IF(E202&lt;&gt;ROUND(E202,2),"Error: Unit Price not to nearest $0.01          ","")&amp;
IF(D202*E202&lt;&gt;F202,"Caution: Total has been rounded to nearest $0.01     ","")</f>
        <v/>
      </c>
      <c r="J202" s="45"/>
      <c r="L202" s="91"/>
    </row>
    <row r="203" spans="1:12" s="11" customFormat="1" ht="28.5" customHeight="1">
      <c r="A203" s="57">
        <f t="shared" si="115"/>
        <v>12</v>
      </c>
      <c r="B203" s="99" t="str">
        <f t="shared" si="115"/>
        <v>MODIFIED URETHANE PAVEMENT MARKING - LINE 12"</v>
      </c>
      <c r="C203" s="57" t="str">
        <f t="shared" si="115"/>
        <v>FOOT</v>
      </c>
      <c r="D203" s="60">
        <v>250</v>
      </c>
      <c r="E203" s="85">
        <f t="shared" si="116"/>
        <v>0</v>
      </c>
      <c r="F203" s="44">
        <f t="shared" si="118"/>
        <v>0</v>
      </c>
      <c r="G203" s="6"/>
      <c r="H203" s="7"/>
      <c r="J203" s="45"/>
      <c r="L203" s="91"/>
    </row>
    <row r="204" spans="1:12" s="11" customFormat="1" ht="28.5" customHeight="1">
      <c r="A204" s="57">
        <f t="shared" si="115"/>
        <v>13</v>
      </c>
      <c r="B204" s="99" t="str">
        <f t="shared" si="115"/>
        <v>MODIFIED URETHANE PAVEMENT MARKING - LINE 24"</v>
      </c>
      <c r="C204" s="57" t="str">
        <f t="shared" si="115"/>
        <v>FOOT</v>
      </c>
      <c r="D204" s="60">
        <v>115</v>
      </c>
      <c r="E204" s="85">
        <f t="shared" si="116"/>
        <v>0</v>
      </c>
      <c r="F204" s="44">
        <f t="shared" si="118"/>
        <v>0</v>
      </c>
      <c r="G204" s="6"/>
      <c r="H204" s="7" t="str">
        <f t="shared" ref="H204:H205" si="124">IF(E204&lt;&gt;ROUND(E204,2),"Error: Unit Price not to nearest $0.01          ","")&amp;
IF(D204*E204&lt;&gt;F204,"Caution: Total has been rounded to nearest $0.01     ","")</f>
        <v/>
      </c>
      <c r="J204" s="45"/>
      <c r="L204" s="91"/>
    </row>
    <row r="205" spans="1:12" s="11" customFormat="1" ht="28.5" customHeight="1">
      <c r="A205" s="57">
        <f t="shared" si="115"/>
        <v>14</v>
      </c>
      <c r="B205" s="99" t="str">
        <f t="shared" si="115"/>
        <v>MODIFIED URETHANE PAVEMENT MARKING - RAISED MEDIAN</v>
      </c>
      <c r="C205" s="57" t="str">
        <f t="shared" si="115"/>
        <v>SQ FT</v>
      </c>
      <c r="D205" s="60">
        <v>213</v>
      </c>
      <c r="E205" s="85">
        <f t="shared" si="116"/>
        <v>0</v>
      </c>
      <c r="F205" s="44">
        <f t="shared" si="118"/>
        <v>0</v>
      </c>
      <c r="G205" s="6"/>
      <c r="H205" s="7" t="str">
        <f t="shared" si="124"/>
        <v/>
      </c>
      <c r="J205" s="45"/>
      <c r="L205" s="91"/>
    </row>
    <row r="206" spans="1:12" s="11" customFormat="1" ht="28.5" customHeight="1">
      <c r="A206" s="57">
        <f t="shared" si="115"/>
        <v>15</v>
      </c>
      <c r="B206" s="99" t="str">
        <f t="shared" si="115"/>
        <v>PAVEMENT MARKING REMOVAL - GRINDING</v>
      </c>
      <c r="C206" s="57" t="str">
        <f t="shared" si="115"/>
        <v>SQ FT</v>
      </c>
      <c r="D206" s="60">
        <v>23493</v>
      </c>
      <c r="E206" s="85">
        <f t="shared" si="116"/>
        <v>0</v>
      </c>
      <c r="F206" s="44">
        <f>ROUND(D206*E206,2)</f>
        <v>0</v>
      </c>
      <c r="G206" s="6"/>
      <c r="H206" s="7"/>
      <c r="J206" s="45"/>
      <c r="L206" s="91"/>
    </row>
    <row r="207" spans="1:12" s="11" customFormat="1" ht="28.5" customHeight="1">
      <c r="A207" s="57">
        <f t="shared" si="115"/>
        <v>16</v>
      </c>
      <c r="B207" s="99" t="str">
        <f t="shared" si="115"/>
        <v>RECESSED REFLECTIVE PAVEMENT MARKER</v>
      </c>
      <c r="C207" s="57" t="str">
        <f t="shared" si="115"/>
        <v>EACH</v>
      </c>
      <c r="D207" s="60">
        <v>0</v>
      </c>
      <c r="E207" s="85">
        <f t="shared" si="116"/>
        <v>0</v>
      </c>
      <c r="F207" s="94">
        <f t="shared" si="118"/>
        <v>0</v>
      </c>
      <c r="G207" s="6"/>
      <c r="H207" s="7" t="str">
        <f t="shared" ref="H207" si="125">IF(E207&lt;&gt;ROUND(E207,2),"Error: Unit Price not to nearest $0.01          ","")&amp;
IF(D207*E207&lt;&gt;F207,"Caution: Total has been rounded to nearest $0.01     ","")</f>
        <v/>
      </c>
      <c r="J207" s="45"/>
      <c r="L207" s="91"/>
    </row>
    <row r="208" spans="1:12" s="11" customFormat="1" ht="28.5" customHeight="1">
      <c r="A208" s="57">
        <f t="shared" si="115"/>
        <v>17</v>
      </c>
      <c r="B208" s="99" t="str">
        <f t="shared" si="115"/>
        <v>REPLACEMENT REFLECTOR</v>
      </c>
      <c r="C208" s="57" t="str">
        <f t="shared" si="115"/>
        <v>EACH</v>
      </c>
      <c r="D208" s="60">
        <v>0</v>
      </c>
      <c r="E208" s="85">
        <f t="shared" si="116"/>
        <v>0</v>
      </c>
      <c r="F208" s="94">
        <f t="shared" si="118"/>
        <v>0</v>
      </c>
      <c r="G208" s="6"/>
      <c r="H208" s="7"/>
      <c r="J208" s="45"/>
      <c r="L208" s="91"/>
    </row>
    <row r="209" spans="1:12" s="11" customFormat="1" ht="28.5" customHeight="1">
      <c r="A209" s="57">
        <f t="shared" si="115"/>
        <v>18</v>
      </c>
      <c r="B209" s="99" t="str">
        <f t="shared" si="115"/>
        <v>TEMPORARY PAVEMENT MARKING REMOVAL</v>
      </c>
      <c r="C209" s="57" t="str">
        <f t="shared" si="115"/>
        <v>FOOT</v>
      </c>
      <c r="D209" s="60">
        <v>0</v>
      </c>
      <c r="E209" s="85">
        <f t="shared" si="116"/>
        <v>0</v>
      </c>
      <c r="F209" s="94">
        <f t="shared" si="118"/>
        <v>0</v>
      </c>
      <c r="G209" s="6"/>
      <c r="H209" s="7" t="str">
        <f t="shared" ref="H209" si="126">IF(E209&lt;&gt;ROUND(E209,2),"Error: Unit Price not to nearest $0.01          ","")&amp;
IF(D209*E209&lt;&gt;F209,"Caution: Total has been rounded to nearest $0.01     ","")</f>
        <v/>
      </c>
      <c r="J209" s="45"/>
      <c r="L209" s="91"/>
    </row>
    <row r="210" spans="1:12">
      <c r="A210" s="34"/>
      <c r="B210" s="59"/>
      <c r="C210" s="35"/>
      <c r="D210" s="36" t="s">
        <v>70</v>
      </c>
      <c r="E210" s="107">
        <f>SUM(F192:F209)</f>
        <v>0</v>
      </c>
      <c r="F210" s="108"/>
    </row>
    <row r="211" spans="1:12">
      <c r="B211" s="32"/>
      <c r="D211" s="33"/>
    </row>
    <row r="212" spans="1:12">
      <c r="B212" s="32"/>
      <c r="D212" s="33"/>
    </row>
    <row r="213" spans="1:12" ht="15.6">
      <c r="A213" s="12"/>
      <c r="B213" s="13"/>
      <c r="D213" s="15"/>
      <c r="F213" s="17" t="s">
        <v>14</v>
      </c>
    </row>
    <row r="214" spans="1:12" ht="15.6">
      <c r="A214" s="12"/>
      <c r="B214" s="13"/>
      <c r="D214" s="2"/>
      <c r="E214" s="2"/>
      <c r="F214" s="84" t="s">
        <v>44</v>
      </c>
    </row>
    <row r="215" spans="1:12">
      <c r="A215" s="18"/>
      <c r="B215" s="2"/>
      <c r="C215" s="2"/>
      <c r="D215" s="2"/>
      <c r="E215" s="2"/>
      <c r="F215" s="2"/>
    </row>
    <row r="216" spans="1:12">
      <c r="A216" s="18"/>
      <c r="B216" s="19" t="s">
        <v>18</v>
      </c>
      <c r="C216" s="103">
        <f>C5</f>
        <v>0</v>
      </c>
      <c r="D216" s="104"/>
      <c r="E216" s="104"/>
      <c r="F216" s="105"/>
    </row>
    <row r="217" spans="1:12" ht="15.6">
      <c r="A217" s="18"/>
      <c r="B217" s="14"/>
      <c r="C217" s="19" t="s">
        <v>11</v>
      </c>
      <c r="D217" s="20" t="s">
        <v>24</v>
      </c>
      <c r="E217" s="20"/>
      <c r="F217" s="20"/>
    </row>
    <row r="218" spans="1:12" ht="15.6">
      <c r="A218" s="18"/>
      <c r="C218" s="19" t="s">
        <v>1</v>
      </c>
      <c r="D218" s="20" t="s">
        <v>2</v>
      </c>
      <c r="E218" s="20"/>
      <c r="F218" s="20"/>
    </row>
    <row r="219" spans="1:12" ht="15.6">
      <c r="A219" s="18"/>
      <c r="B219" s="14"/>
      <c r="C219" s="19" t="s">
        <v>3</v>
      </c>
      <c r="D219" s="20" t="str">
        <f>D152</f>
        <v>23-PVMKG-11-GM</v>
      </c>
      <c r="E219" s="20"/>
      <c r="F219" s="20"/>
    </row>
    <row r="220" spans="1:12" ht="15.6">
      <c r="A220" s="18"/>
      <c r="B220" s="14"/>
      <c r="C220" s="21" t="s">
        <v>0</v>
      </c>
      <c r="D220" s="20" t="str">
        <f>D153</f>
        <v>2023 Pavement Marking</v>
      </c>
      <c r="E220" s="20"/>
      <c r="F220" s="20"/>
    </row>
    <row r="221" spans="1:12" ht="15.6">
      <c r="C221" s="3"/>
      <c r="D221" s="20" t="str">
        <f>D154</f>
        <v>Maintenance</v>
      </c>
      <c r="E221" s="61"/>
      <c r="F221" s="61"/>
    </row>
    <row r="222" spans="1:12">
      <c r="B222" s="32"/>
      <c r="D222" s="33"/>
    </row>
    <row r="223" spans="1:12">
      <c r="A223" s="109" t="s">
        <v>27</v>
      </c>
      <c r="B223" s="109"/>
      <c r="C223" s="109"/>
      <c r="D223" s="109"/>
      <c r="E223" s="109"/>
      <c r="F223" s="109"/>
    </row>
    <row r="224" spans="1:12">
      <c r="A224" s="46"/>
      <c r="B224" s="46"/>
      <c r="C224" s="46"/>
      <c r="D224" s="46"/>
      <c r="E224" s="46"/>
      <c r="F224" s="46"/>
    </row>
    <row r="225" spans="1:8">
      <c r="A225" s="69"/>
      <c r="B225" s="83" t="s">
        <v>28</v>
      </c>
      <c r="C225" s="63"/>
      <c r="D225" s="64"/>
      <c r="E225" s="101">
        <f>$E$78</f>
        <v>0</v>
      </c>
      <c r="F225" s="102"/>
    </row>
    <row r="226" spans="1:8">
      <c r="A226" s="68"/>
      <c r="B226" s="67"/>
      <c r="C226" s="65"/>
      <c r="D226" s="75"/>
      <c r="E226" s="66"/>
      <c r="F226" s="82"/>
    </row>
    <row r="227" spans="1:8">
      <c r="A227" s="70"/>
      <c r="B227" s="113" t="s">
        <v>29</v>
      </c>
      <c r="C227" s="113"/>
      <c r="D227" s="113"/>
      <c r="E227" s="101">
        <f>$E$111</f>
        <v>0</v>
      </c>
      <c r="F227" s="102"/>
    </row>
    <row r="228" spans="1:8">
      <c r="A228" s="70"/>
      <c r="B228" s="113" t="s">
        <v>32</v>
      </c>
      <c r="C228" s="113"/>
      <c r="D228" s="113"/>
      <c r="E228" s="101">
        <f>SUM(E225+E227)</f>
        <v>0</v>
      </c>
      <c r="F228" s="102"/>
      <c r="H228" s="96"/>
    </row>
    <row r="229" spans="1:8">
      <c r="A229" s="68"/>
      <c r="B229" s="76"/>
      <c r="C229" s="71"/>
      <c r="D229" s="71"/>
      <c r="E229" s="79"/>
      <c r="F229" s="79"/>
    </row>
    <row r="230" spans="1:8">
      <c r="A230" s="68"/>
      <c r="B230" s="113" t="s">
        <v>30</v>
      </c>
      <c r="C230" s="113"/>
      <c r="D230" s="113"/>
      <c r="E230" s="101">
        <f>$E$144</f>
        <v>0</v>
      </c>
      <c r="F230" s="102"/>
    </row>
    <row r="231" spans="1:8">
      <c r="A231" s="68"/>
      <c r="B231" s="113" t="s">
        <v>33</v>
      </c>
      <c r="C231" s="113"/>
      <c r="D231" s="113"/>
      <c r="E231" s="101">
        <f>SUM(E228,E230)</f>
        <v>0</v>
      </c>
      <c r="F231" s="102"/>
      <c r="H231" s="96"/>
    </row>
    <row r="232" spans="1:8">
      <c r="A232" s="68"/>
      <c r="B232" s="80"/>
      <c r="C232" s="72"/>
      <c r="D232" s="73"/>
      <c r="E232" s="74"/>
      <c r="F232" s="6"/>
    </row>
    <row r="233" spans="1:8">
      <c r="A233" s="68"/>
      <c r="B233" s="113" t="s">
        <v>31</v>
      </c>
      <c r="C233" s="113"/>
      <c r="D233" s="113"/>
      <c r="E233" s="101">
        <f>$E$177</f>
        <v>0</v>
      </c>
      <c r="F233" s="102"/>
    </row>
    <row r="234" spans="1:8">
      <c r="A234" s="68"/>
      <c r="B234" s="113" t="s">
        <v>34</v>
      </c>
      <c r="C234" s="113"/>
      <c r="D234" s="113"/>
      <c r="E234" s="101">
        <f>SUM(E233+E231)</f>
        <v>0</v>
      </c>
      <c r="F234" s="102"/>
      <c r="H234" s="96"/>
    </row>
    <row r="235" spans="1:8">
      <c r="A235" s="68"/>
      <c r="B235" s="77"/>
      <c r="C235" s="78"/>
      <c r="D235" s="78"/>
      <c r="E235" s="81"/>
      <c r="F235" s="81"/>
    </row>
    <row r="236" spans="1:8">
      <c r="A236" s="68"/>
      <c r="B236" s="113" t="s">
        <v>67</v>
      </c>
      <c r="C236" s="113"/>
      <c r="D236" s="113"/>
      <c r="E236" s="101">
        <f>$E$210</f>
        <v>0</v>
      </c>
      <c r="F236" s="102"/>
    </row>
    <row r="237" spans="1:8" ht="15" customHeight="1">
      <c r="A237" s="68"/>
      <c r="B237" s="113" t="s">
        <v>68</v>
      </c>
      <c r="C237" s="113"/>
      <c r="D237" s="113"/>
      <c r="E237" s="101">
        <f>SUM(E236+E234)</f>
        <v>0</v>
      </c>
      <c r="F237" s="102"/>
      <c r="H237" s="96"/>
    </row>
    <row r="238" spans="1:8">
      <c r="A238" s="68"/>
      <c r="B238" s="80"/>
      <c r="C238" s="72"/>
      <c r="D238" s="73"/>
      <c r="E238" s="74"/>
      <c r="F238" s="6"/>
    </row>
    <row r="239" spans="1:8">
      <c r="A239" s="68"/>
      <c r="B239" s="115"/>
      <c r="C239" s="115"/>
      <c r="D239" s="115"/>
      <c r="E239" s="100"/>
      <c r="F239" s="100"/>
    </row>
    <row r="240" spans="1:8">
      <c r="A240" s="68"/>
      <c r="B240" s="115"/>
      <c r="C240" s="115"/>
      <c r="D240" s="115"/>
      <c r="H240" s="96"/>
    </row>
    <row r="241" spans="1:6">
      <c r="A241" s="68"/>
      <c r="B241" s="77"/>
      <c r="C241" s="78"/>
      <c r="D241" s="78"/>
      <c r="E241" s="81"/>
      <c r="F241" s="81"/>
    </row>
    <row r="242" spans="1:6">
      <c r="A242" s="68"/>
      <c r="B242" s="115"/>
      <c r="C242" s="115"/>
      <c r="D242" s="115"/>
      <c r="E242" s="100"/>
      <c r="F242" s="100"/>
    </row>
    <row r="243" spans="1:6">
      <c r="A243" s="68"/>
      <c r="B243" s="115"/>
      <c r="C243" s="115"/>
      <c r="D243" s="115"/>
      <c r="E243" s="100"/>
      <c r="F243" s="100"/>
    </row>
    <row r="244" spans="1:6">
      <c r="A244" s="68"/>
      <c r="B244" s="80"/>
      <c r="C244" s="72"/>
      <c r="D244" s="73"/>
      <c r="E244" s="74"/>
      <c r="F244" s="6"/>
    </row>
    <row r="245" spans="1:6">
      <c r="A245" s="68"/>
      <c r="B245" s="115"/>
      <c r="C245" s="115"/>
      <c r="D245" s="115"/>
      <c r="E245" s="100"/>
      <c r="F245" s="100"/>
    </row>
    <row r="246" spans="1:6" ht="15" customHeight="1">
      <c r="A246" s="68"/>
      <c r="B246" s="114"/>
      <c r="C246" s="114"/>
      <c r="D246" s="114"/>
      <c r="E246" s="100"/>
      <c r="F246" s="100"/>
    </row>
    <row r="247" spans="1:6">
      <c r="B247" s="32"/>
      <c r="D247" s="33"/>
    </row>
    <row r="248" spans="1:6">
      <c r="B248" s="32"/>
      <c r="D248" s="33"/>
      <c r="E248" s="100"/>
      <c r="F248" s="100"/>
    </row>
    <row r="249" spans="1:6">
      <c r="B249" s="32"/>
      <c r="D249" s="33"/>
    </row>
    <row r="250" spans="1:6">
      <c r="B250" s="32"/>
      <c r="D250" s="33"/>
    </row>
    <row r="251" spans="1:6">
      <c r="B251" s="32"/>
      <c r="D251" s="33"/>
    </row>
    <row r="252" spans="1:6">
      <c r="B252" s="32"/>
      <c r="D252" s="33"/>
    </row>
    <row r="253" spans="1:6">
      <c r="B253" s="32"/>
      <c r="D253" s="33"/>
    </row>
    <row r="254" spans="1:6">
      <c r="B254" s="32"/>
      <c r="D254" s="33"/>
    </row>
    <row r="255" spans="1:6">
      <c r="B255" s="32"/>
      <c r="D255" s="33"/>
    </row>
    <row r="256" spans="1:6">
      <c r="B256" s="32"/>
      <c r="D256" s="33"/>
    </row>
    <row r="257" spans="2:4">
      <c r="B257" s="32"/>
      <c r="D257" s="33"/>
    </row>
    <row r="258" spans="2:4">
      <c r="B258" s="32"/>
      <c r="D258" s="33"/>
    </row>
    <row r="259" spans="2:4">
      <c r="B259" s="32"/>
      <c r="D259" s="33"/>
    </row>
    <row r="260" spans="2:4">
      <c r="B260" s="32"/>
      <c r="D260" s="33"/>
    </row>
    <row r="261" spans="2:4">
      <c r="B261" s="32"/>
      <c r="D261" s="33"/>
    </row>
    <row r="262" spans="2:4">
      <c r="B262" s="32"/>
      <c r="D262" s="33"/>
    </row>
    <row r="263" spans="2:4">
      <c r="B263" s="32"/>
      <c r="D263" s="33"/>
    </row>
    <row r="264" spans="2:4">
      <c r="B264" s="32"/>
      <c r="D264" s="33"/>
    </row>
    <row r="265" spans="2:4">
      <c r="B265" s="32"/>
      <c r="D265" s="33"/>
    </row>
    <row r="266" spans="2:4">
      <c r="B266" s="32"/>
      <c r="D266" s="33"/>
    </row>
    <row r="267" spans="2:4">
      <c r="B267" s="32"/>
      <c r="D267" s="33"/>
    </row>
    <row r="268" spans="2:4">
      <c r="B268" s="32"/>
      <c r="D268" s="33"/>
    </row>
    <row r="269" spans="2:4">
      <c r="B269" s="32"/>
      <c r="D269" s="33"/>
    </row>
    <row r="270" spans="2:4">
      <c r="B270" s="32"/>
      <c r="D270" s="33"/>
    </row>
    <row r="271" spans="2:4">
      <c r="B271" s="32"/>
      <c r="D271" s="33"/>
    </row>
    <row r="272" spans="2:4">
      <c r="B272" s="32"/>
      <c r="D272" s="33"/>
    </row>
    <row r="273" spans="2:4">
      <c r="B273" s="32"/>
      <c r="D273" s="33"/>
    </row>
    <row r="274" spans="2:4">
      <c r="B274" s="32"/>
      <c r="D274" s="33"/>
    </row>
    <row r="275" spans="2:4">
      <c r="B275" s="32"/>
      <c r="D275" s="33"/>
    </row>
    <row r="276" spans="2:4">
      <c r="B276" s="32"/>
      <c r="D276" s="33"/>
    </row>
    <row r="277" spans="2:4">
      <c r="B277" s="32"/>
      <c r="D277" s="33"/>
    </row>
    <row r="278" spans="2:4">
      <c r="B278" s="32"/>
      <c r="D278" s="33"/>
    </row>
    <row r="279" spans="2:4">
      <c r="B279" s="32"/>
      <c r="D279" s="33"/>
    </row>
    <row r="280" spans="2:4">
      <c r="B280" s="32"/>
      <c r="D280" s="33"/>
    </row>
    <row r="281" spans="2:4">
      <c r="B281" s="32"/>
      <c r="D281" s="33"/>
    </row>
    <row r="282" spans="2:4">
      <c r="B282" s="32"/>
      <c r="D282" s="33"/>
    </row>
    <row r="283" spans="2:4">
      <c r="B283" s="32"/>
      <c r="D283" s="33"/>
    </row>
    <row r="284" spans="2:4">
      <c r="B284" s="32"/>
      <c r="D284" s="33"/>
    </row>
    <row r="285" spans="2:4">
      <c r="B285" s="32"/>
      <c r="D285" s="33"/>
    </row>
    <row r="286" spans="2:4">
      <c r="B286" s="32"/>
      <c r="D286" s="33"/>
    </row>
    <row r="287" spans="2:4">
      <c r="B287" s="32"/>
      <c r="D287" s="33"/>
    </row>
    <row r="288" spans="2:4">
      <c r="B288" s="32"/>
      <c r="D288" s="33"/>
    </row>
    <row r="289" spans="2:4">
      <c r="B289" s="32"/>
      <c r="D289" s="33"/>
    </row>
    <row r="290" spans="2:4">
      <c r="B290" s="32"/>
      <c r="D290" s="33"/>
    </row>
    <row r="291" spans="2:4">
      <c r="B291" s="32"/>
      <c r="D291" s="33"/>
    </row>
    <row r="292" spans="2:4">
      <c r="B292" s="32"/>
      <c r="D292" s="33"/>
    </row>
    <row r="293" spans="2:4">
      <c r="B293" s="32"/>
      <c r="D293" s="33"/>
    </row>
    <row r="294" spans="2:4">
      <c r="B294" s="32"/>
      <c r="D294" s="33"/>
    </row>
    <row r="295" spans="2:4">
      <c r="B295" s="32"/>
      <c r="D295" s="33"/>
    </row>
    <row r="296" spans="2:4">
      <c r="B296" s="32"/>
      <c r="D296" s="33"/>
    </row>
    <row r="297" spans="2:4">
      <c r="B297" s="32"/>
      <c r="D297" s="33"/>
    </row>
    <row r="298" spans="2:4">
      <c r="B298" s="32"/>
      <c r="D298" s="33"/>
    </row>
    <row r="299" spans="2:4">
      <c r="B299" s="32"/>
      <c r="D299" s="33"/>
    </row>
    <row r="300" spans="2:4">
      <c r="B300" s="32"/>
      <c r="D300" s="33"/>
    </row>
    <row r="301" spans="2:4">
      <c r="B301" s="32"/>
      <c r="D301" s="33"/>
    </row>
    <row r="302" spans="2:4">
      <c r="B302" s="32"/>
      <c r="D302" s="33"/>
    </row>
    <row r="303" spans="2:4">
      <c r="B303" s="32"/>
      <c r="D303" s="33"/>
    </row>
    <row r="304" spans="2:4">
      <c r="B304" s="32"/>
      <c r="D304" s="33"/>
    </row>
    <row r="305" spans="2:4">
      <c r="B305" s="32"/>
      <c r="D305" s="33"/>
    </row>
    <row r="306" spans="2:4">
      <c r="B306" s="32"/>
      <c r="D306" s="33"/>
    </row>
    <row r="307" spans="2:4">
      <c r="B307" s="32"/>
      <c r="D307" s="33"/>
    </row>
    <row r="308" spans="2:4">
      <c r="B308" s="32"/>
      <c r="D308" s="33"/>
    </row>
    <row r="309" spans="2:4">
      <c r="B309" s="32"/>
      <c r="D309" s="33"/>
    </row>
    <row r="310" spans="2:4">
      <c r="B310" s="32"/>
      <c r="D310" s="33"/>
    </row>
    <row r="311" spans="2:4">
      <c r="B311" s="32"/>
      <c r="D311" s="33"/>
    </row>
    <row r="312" spans="2:4">
      <c r="B312" s="32"/>
      <c r="D312" s="33"/>
    </row>
    <row r="313" spans="2:4">
      <c r="B313" s="32"/>
      <c r="D313" s="33"/>
    </row>
    <row r="314" spans="2:4">
      <c r="B314" s="32"/>
      <c r="D314" s="33"/>
    </row>
    <row r="315" spans="2:4">
      <c r="B315" s="32"/>
      <c r="D315" s="33"/>
    </row>
    <row r="316" spans="2:4">
      <c r="B316" s="32"/>
      <c r="D316" s="33"/>
    </row>
    <row r="317" spans="2:4">
      <c r="B317" s="32"/>
      <c r="D317" s="33"/>
    </row>
    <row r="318" spans="2:4">
      <c r="B318" s="32"/>
      <c r="D318" s="33"/>
    </row>
    <row r="319" spans="2:4">
      <c r="B319" s="32"/>
      <c r="D319" s="33"/>
    </row>
    <row r="320" spans="2:4">
      <c r="B320" s="32"/>
      <c r="D320" s="33"/>
    </row>
    <row r="321" spans="2:4">
      <c r="B321" s="32"/>
      <c r="D321" s="33"/>
    </row>
    <row r="322" spans="2:4">
      <c r="B322" s="32"/>
      <c r="D322" s="33"/>
    </row>
    <row r="323" spans="2:4">
      <c r="B323" s="32"/>
      <c r="D323" s="33"/>
    </row>
    <row r="324" spans="2:4">
      <c r="B324" s="32"/>
      <c r="D324" s="33"/>
    </row>
    <row r="325" spans="2:4">
      <c r="B325" s="32"/>
      <c r="D325" s="33"/>
    </row>
    <row r="326" spans="2:4">
      <c r="B326" s="32"/>
      <c r="D326" s="33"/>
    </row>
    <row r="327" spans="2:4">
      <c r="B327" s="32"/>
      <c r="D327" s="33"/>
    </row>
    <row r="328" spans="2:4">
      <c r="B328" s="32"/>
      <c r="D328" s="33"/>
    </row>
    <row r="329" spans="2:4">
      <c r="B329" s="32"/>
      <c r="D329" s="33"/>
    </row>
    <row r="330" spans="2:4">
      <c r="B330" s="32"/>
      <c r="D330" s="33"/>
    </row>
    <row r="331" spans="2:4">
      <c r="B331" s="32"/>
      <c r="D331" s="33"/>
    </row>
    <row r="332" spans="2:4">
      <c r="B332" s="32"/>
      <c r="D332" s="33"/>
    </row>
    <row r="333" spans="2:4">
      <c r="B333" s="32"/>
      <c r="D333" s="33"/>
    </row>
    <row r="334" spans="2:4">
      <c r="B334" s="32"/>
      <c r="D334" s="33"/>
    </row>
    <row r="335" spans="2:4">
      <c r="B335" s="32"/>
      <c r="D335" s="33"/>
    </row>
    <row r="336" spans="2:4">
      <c r="B336" s="32"/>
      <c r="D336" s="33"/>
    </row>
    <row r="337" spans="2:4">
      <c r="B337" s="32"/>
      <c r="D337" s="33"/>
    </row>
    <row r="338" spans="2:4">
      <c r="B338" s="32"/>
      <c r="D338" s="33"/>
    </row>
    <row r="339" spans="2:4">
      <c r="B339" s="32"/>
      <c r="D339" s="33"/>
    </row>
    <row r="340" spans="2:4">
      <c r="B340" s="32"/>
      <c r="D340" s="33"/>
    </row>
    <row r="341" spans="2:4">
      <c r="B341" s="32"/>
      <c r="D341" s="33"/>
    </row>
    <row r="342" spans="2:4">
      <c r="B342" s="32"/>
      <c r="D342" s="33"/>
    </row>
    <row r="343" spans="2:4">
      <c r="B343" s="32"/>
      <c r="D343" s="33"/>
    </row>
    <row r="344" spans="2:4">
      <c r="B344" s="32"/>
      <c r="D344" s="33"/>
    </row>
    <row r="345" spans="2:4">
      <c r="B345" s="32"/>
      <c r="D345" s="33"/>
    </row>
    <row r="346" spans="2:4">
      <c r="B346" s="32"/>
      <c r="D346" s="33"/>
    </row>
    <row r="347" spans="2:4">
      <c r="B347" s="32"/>
      <c r="D347" s="33"/>
    </row>
    <row r="348" spans="2:4">
      <c r="B348" s="32"/>
      <c r="D348" s="33"/>
    </row>
    <row r="349" spans="2:4">
      <c r="B349" s="32"/>
      <c r="D349" s="33"/>
    </row>
    <row r="350" spans="2:4">
      <c r="B350" s="32"/>
      <c r="D350" s="33"/>
    </row>
    <row r="351" spans="2:4">
      <c r="B351" s="32"/>
      <c r="D351" s="33"/>
    </row>
    <row r="352" spans="2:4">
      <c r="B352" s="32"/>
      <c r="D352" s="33"/>
    </row>
    <row r="353" spans="2:4">
      <c r="B353" s="32"/>
      <c r="D353" s="33"/>
    </row>
    <row r="354" spans="2:4">
      <c r="B354" s="32"/>
      <c r="D354" s="33"/>
    </row>
    <row r="355" spans="2:4">
      <c r="B355" s="32"/>
      <c r="D355" s="33"/>
    </row>
    <row r="356" spans="2:4">
      <c r="B356" s="32"/>
      <c r="D356" s="33"/>
    </row>
    <row r="357" spans="2:4">
      <c r="B357" s="32"/>
      <c r="D357" s="33"/>
    </row>
    <row r="358" spans="2:4">
      <c r="B358" s="32"/>
      <c r="D358" s="33"/>
    </row>
    <row r="359" spans="2:4">
      <c r="B359" s="32"/>
      <c r="D359" s="33"/>
    </row>
    <row r="360" spans="2:4">
      <c r="B360" s="32"/>
      <c r="D360" s="33"/>
    </row>
    <row r="361" spans="2:4">
      <c r="B361" s="32"/>
      <c r="D361" s="33"/>
    </row>
    <row r="362" spans="2:4">
      <c r="B362" s="32"/>
      <c r="D362" s="33"/>
    </row>
    <row r="363" spans="2:4">
      <c r="B363" s="32"/>
      <c r="D363" s="33"/>
    </row>
    <row r="364" spans="2:4">
      <c r="B364" s="32"/>
      <c r="D364" s="33"/>
    </row>
    <row r="365" spans="2:4">
      <c r="B365" s="32"/>
      <c r="D365" s="33"/>
    </row>
    <row r="366" spans="2:4">
      <c r="B366" s="32"/>
      <c r="D366" s="33"/>
    </row>
    <row r="367" spans="2:4">
      <c r="B367" s="32"/>
      <c r="D367" s="33"/>
    </row>
    <row r="368" spans="2:4">
      <c r="B368" s="32"/>
      <c r="D368" s="33"/>
    </row>
    <row r="369" spans="2:4">
      <c r="B369" s="32"/>
      <c r="D369" s="33"/>
    </row>
    <row r="370" spans="2:4">
      <c r="B370" s="32"/>
      <c r="D370" s="33"/>
    </row>
    <row r="371" spans="2:4">
      <c r="B371" s="32"/>
      <c r="D371" s="33"/>
    </row>
    <row r="372" spans="2:4">
      <c r="B372" s="32"/>
      <c r="D372" s="33"/>
    </row>
    <row r="373" spans="2:4">
      <c r="B373" s="32"/>
      <c r="D373" s="33"/>
    </row>
    <row r="374" spans="2:4">
      <c r="B374" s="32"/>
      <c r="D374" s="33"/>
    </row>
    <row r="375" spans="2:4">
      <c r="B375" s="32"/>
      <c r="D375" s="33"/>
    </row>
    <row r="376" spans="2:4">
      <c r="B376" s="32"/>
      <c r="D376" s="33"/>
    </row>
    <row r="377" spans="2:4">
      <c r="B377" s="32"/>
      <c r="D377" s="33"/>
    </row>
    <row r="378" spans="2:4">
      <c r="B378" s="32"/>
      <c r="D378" s="33"/>
    </row>
    <row r="379" spans="2:4">
      <c r="B379" s="32"/>
      <c r="D379" s="33"/>
    </row>
    <row r="380" spans="2:4">
      <c r="B380" s="32"/>
      <c r="D380" s="33"/>
    </row>
    <row r="381" spans="2:4">
      <c r="B381" s="32"/>
      <c r="D381" s="33"/>
    </row>
    <row r="382" spans="2:4">
      <c r="B382" s="32"/>
      <c r="D382" s="33"/>
    </row>
    <row r="383" spans="2:4">
      <c r="B383" s="32"/>
      <c r="D383" s="33"/>
    </row>
    <row r="384" spans="2:4">
      <c r="B384" s="32"/>
      <c r="D384" s="33"/>
    </row>
    <row r="385" spans="2:4">
      <c r="B385" s="32"/>
      <c r="D385" s="33"/>
    </row>
    <row r="386" spans="2:4">
      <c r="B386" s="32"/>
      <c r="D386" s="33"/>
    </row>
    <row r="387" spans="2:4">
      <c r="B387" s="32"/>
      <c r="D387" s="33"/>
    </row>
    <row r="388" spans="2:4">
      <c r="B388" s="32"/>
      <c r="D388" s="33"/>
    </row>
    <row r="389" spans="2:4">
      <c r="B389" s="32"/>
      <c r="D389" s="33"/>
    </row>
    <row r="390" spans="2:4">
      <c r="B390" s="32"/>
      <c r="D390" s="33"/>
    </row>
    <row r="391" spans="2:4">
      <c r="B391" s="32"/>
      <c r="D391" s="33"/>
    </row>
    <row r="392" spans="2:4">
      <c r="B392" s="32"/>
      <c r="D392" s="33"/>
    </row>
    <row r="393" spans="2:4">
      <c r="B393" s="32"/>
      <c r="D393" s="33"/>
    </row>
    <row r="394" spans="2:4">
      <c r="B394" s="32"/>
      <c r="D394" s="33"/>
    </row>
    <row r="395" spans="2:4">
      <c r="B395" s="32"/>
      <c r="D395" s="33"/>
    </row>
    <row r="396" spans="2:4">
      <c r="B396" s="32"/>
      <c r="D396" s="33"/>
    </row>
    <row r="397" spans="2:4">
      <c r="B397" s="32"/>
      <c r="D397" s="33"/>
    </row>
    <row r="398" spans="2:4">
      <c r="B398" s="32"/>
      <c r="D398" s="33"/>
    </row>
    <row r="399" spans="2:4">
      <c r="B399" s="32"/>
      <c r="D399" s="33"/>
    </row>
    <row r="400" spans="2:4">
      <c r="B400" s="32"/>
      <c r="D400" s="33"/>
    </row>
    <row r="401" spans="2:4">
      <c r="B401" s="32"/>
      <c r="D401" s="33"/>
    </row>
    <row r="402" spans="2:4">
      <c r="B402" s="32"/>
      <c r="D402" s="33"/>
    </row>
    <row r="403" spans="2:4">
      <c r="B403" s="32"/>
      <c r="D403" s="33"/>
    </row>
    <row r="404" spans="2:4">
      <c r="B404" s="32"/>
      <c r="D404" s="33"/>
    </row>
    <row r="405" spans="2:4">
      <c r="B405" s="32"/>
      <c r="D405" s="33"/>
    </row>
    <row r="406" spans="2:4">
      <c r="B406" s="32"/>
      <c r="D406" s="33"/>
    </row>
    <row r="407" spans="2:4">
      <c r="B407" s="32"/>
      <c r="D407" s="33"/>
    </row>
    <row r="408" spans="2:4">
      <c r="B408" s="32"/>
      <c r="D408" s="33"/>
    </row>
    <row r="409" spans="2:4">
      <c r="B409" s="32"/>
      <c r="D409" s="33"/>
    </row>
    <row r="410" spans="2:4">
      <c r="B410" s="32"/>
      <c r="D410" s="33"/>
    </row>
    <row r="411" spans="2:4">
      <c r="B411" s="32"/>
      <c r="D411" s="33"/>
    </row>
    <row r="412" spans="2:4">
      <c r="B412" s="32"/>
      <c r="D412" s="33"/>
    </row>
    <row r="413" spans="2:4">
      <c r="B413" s="32"/>
      <c r="D413" s="33"/>
    </row>
    <row r="414" spans="2:4">
      <c r="B414" s="32"/>
      <c r="D414" s="33"/>
    </row>
    <row r="415" spans="2:4">
      <c r="B415" s="32"/>
      <c r="D415" s="33"/>
    </row>
    <row r="416" spans="2:4">
      <c r="B416" s="32"/>
      <c r="D416" s="33"/>
    </row>
    <row r="417" spans="2:4">
      <c r="B417" s="32"/>
      <c r="D417" s="33"/>
    </row>
    <row r="418" spans="2:4">
      <c r="B418" s="32"/>
      <c r="D418" s="33"/>
    </row>
    <row r="419" spans="2:4">
      <c r="B419" s="32"/>
      <c r="D419" s="33"/>
    </row>
    <row r="420" spans="2:4">
      <c r="B420" s="32"/>
      <c r="D420" s="33"/>
    </row>
    <row r="421" spans="2:4">
      <c r="B421" s="32"/>
      <c r="D421" s="33"/>
    </row>
    <row r="422" spans="2:4">
      <c r="B422" s="32"/>
      <c r="D422" s="33"/>
    </row>
    <row r="423" spans="2:4">
      <c r="B423" s="32"/>
      <c r="D423" s="33"/>
    </row>
    <row r="424" spans="2:4">
      <c r="B424" s="32"/>
      <c r="D424" s="33"/>
    </row>
    <row r="425" spans="2:4">
      <c r="B425" s="32"/>
      <c r="D425" s="33"/>
    </row>
    <row r="426" spans="2:4">
      <c r="B426" s="32"/>
      <c r="D426" s="33"/>
    </row>
    <row r="427" spans="2:4">
      <c r="B427" s="32"/>
      <c r="D427" s="33"/>
    </row>
    <row r="428" spans="2:4">
      <c r="B428" s="32"/>
      <c r="D428" s="33"/>
    </row>
    <row r="429" spans="2:4">
      <c r="B429" s="32"/>
      <c r="D429" s="33"/>
    </row>
    <row r="430" spans="2:4">
      <c r="B430" s="32"/>
      <c r="D430" s="33"/>
    </row>
    <row r="431" spans="2:4">
      <c r="B431" s="32"/>
      <c r="D431" s="33"/>
    </row>
    <row r="432" spans="2:4">
      <c r="B432" s="32"/>
      <c r="D432" s="33"/>
    </row>
    <row r="433" spans="2:4">
      <c r="B433" s="32"/>
      <c r="D433" s="33"/>
    </row>
    <row r="434" spans="2:4">
      <c r="B434" s="32"/>
      <c r="D434" s="33"/>
    </row>
    <row r="435" spans="2:4">
      <c r="B435" s="32"/>
      <c r="D435" s="33"/>
    </row>
    <row r="436" spans="2:4">
      <c r="B436" s="32"/>
      <c r="D436" s="33"/>
    </row>
    <row r="437" spans="2:4">
      <c r="B437" s="32"/>
      <c r="D437" s="33"/>
    </row>
    <row r="438" spans="2:4">
      <c r="B438" s="32"/>
      <c r="D438" s="33"/>
    </row>
    <row r="439" spans="2:4">
      <c r="B439" s="32"/>
      <c r="D439" s="33"/>
    </row>
    <row r="440" spans="2:4">
      <c r="B440" s="32"/>
      <c r="D440" s="33"/>
    </row>
    <row r="441" spans="2:4">
      <c r="B441" s="32"/>
      <c r="D441" s="33"/>
    </row>
    <row r="442" spans="2:4">
      <c r="B442" s="32"/>
      <c r="D442" s="33"/>
    </row>
    <row r="443" spans="2:4">
      <c r="B443" s="32"/>
      <c r="D443" s="33"/>
    </row>
    <row r="444" spans="2:4">
      <c r="B444" s="32"/>
      <c r="D444" s="33"/>
    </row>
    <row r="445" spans="2:4">
      <c r="B445" s="32"/>
      <c r="D445" s="33"/>
    </row>
    <row r="446" spans="2:4">
      <c r="B446" s="32"/>
      <c r="D446" s="33"/>
    </row>
    <row r="447" spans="2:4">
      <c r="B447" s="32"/>
      <c r="D447" s="33"/>
    </row>
    <row r="448" spans="2:4">
      <c r="B448" s="32"/>
      <c r="D448" s="33"/>
    </row>
    <row r="449" spans="2:4">
      <c r="B449" s="32"/>
      <c r="D449" s="33"/>
    </row>
    <row r="450" spans="2:4">
      <c r="B450" s="32"/>
      <c r="D450" s="33"/>
    </row>
    <row r="451" spans="2:4">
      <c r="B451" s="32"/>
      <c r="D451" s="33"/>
    </row>
    <row r="452" spans="2:4">
      <c r="B452" s="32"/>
      <c r="D452" s="33"/>
    </row>
    <row r="453" spans="2:4">
      <c r="B453" s="32"/>
      <c r="D453" s="33"/>
    </row>
    <row r="454" spans="2:4">
      <c r="B454" s="32"/>
      <c r="D454" s="33"/>
    </row>
    <row r="455" spans="2:4">
      <c r="B455" s="32"/>
      <c r="D455" s="33"/>
    </row>
    <row r="456" spans="2:4">
      <c r="B456" s="32"/>
      <c r="D456" s="33"/>
    </row>
    <row r="457" spans="2:4">
      <c r="B457" s="32"/>
      <c r="D457" s="33"/>
    </row>
    <row r="458" spans="2:4">
      <c r="B458" s="32"/>
      <c r="D458" s="33"/>
    </row>
    <row r="459" spans="2:4">
      <c r="B459" s="32"/>
      <c r="D459" s="33"/>
    </row>
    <row r="460" spans="2:4">
      <c r="B460" s="32"/>
      <c r="D460" s="33"/>
    </row>
    <row r="461" spans="2:4">
      <c r="B461" s="32"/>
      <c r="D461" s="33"/>
    </row>
    <row r="462" spans="2:4">
      <c r="B462" s="32"/>
      <c r="D462" s="33"/>
    </row>
    <row r="463" spans="2:4">
      <c r="B463" s="32"/>
      <c r="D463" s="33"/>
    </row>
    <row r="464" spans="2:4">
      <c r="B464" s="32"/>
      <c r="D464" s="33"/>
    </row>
    <row r="465" spans="2:4">
      <c r="B465" s="32"/>
      <c r="D465" s="33"/>
    </row>
    <row r="466" spans="2:4">
      <c r="B466" s="32"/>
      <c r="D466" s="33"/>
    </row>
    <row r="467" spans="2:4">
      <c r="B467" s="32"/>
      <c r="D467" s="33"/>
    </row>
    <row r="468" spans="2:4">
      <c r="B468" s="32"/>
      <c r="D468" s="33"/>
    </row>
    <row r="469" spans="2:4">
      <c r="B469" s="32"/>
      <c r="D469" s="33"/>
    </row>
    <row r="470" spans="2:4">
      <c r="B470" s="32"/>
      <c r="D470" s="33"/>
    </row>
    <row r="471" spans="2:4">
      <c r="B471" s="32"/>
      <c r="D471" s="33"/>
    </row>
    <row r="472" spans="2:4">
      <c r="B472" s="32"/>
      <c r="D472" s="33"/>
    </row>
    <row r="473" spans="2:4">
      <c r="B473" s="32"/>
      <c r="D473" s="33"/>
    </row>
    <row r="474" spans="2:4">
      <c r="B474" s="32"/>
      <c r="D474" s="33"/>
    </row>
    <row r="475" spans="2:4">
      <c r="B475" s="32"/>
      <c r="D475" s="33"/>
    </row>
    <row r="476" spans="2:4">
      <c r="B476" s="32"/>
      <c r="D476" s="33"/>
    </row>
    <row r="477" spans="2:4">
      <c r="B477" s="32"/>
      <c r="D477" s="33"/>
    </row>
    <row r="478" spans="2:4">
      <c r="B478" s="32"/>
      <c r="D478" s="33"/>
    </row>
    <row r="479" spans="2:4">
      <c r="B479" s="32"/>
      <c r="D479" s="33"/>
    </row>
    <row r="480" spans="2:4">
      <c r="B480" s="32"/>
      <c r="D480" s="33"/>
    </row>
    <row r="481" spans="2:4">
      <c r="B481" s="32"/>
      <c r="D481" s="33"/>
    </row>
    <row r="482" spans="2:4">
      <c r="B482" s="32"/>
      <c r="D482" s="33"/>
    </row>
    <row r="483" spans="2:4">
      <c r="B483" s="32"/>
      <c r="D483" s="33"/>
    </row>
    <row r="484" spans="2:4">
      <c r="B484" s="32"/>
      <c r="D484" s="33"/>
    </row>
    <row r="485" spans="2:4">
      <c r="B485" s="32"/>
      <c r="D485" s="33"/>
    </row>
    <row r="486" spans="2:4">
      <c r="B486" s="32"/>
      <c r="D486" s="33"/>
    </row>
    <row r="487" spans="2:4">
      <c r="B487" s="32"/>
      <c r="D487" s="33"/>
    </row>
    <row r="488" spans="2:4">
      <c r="B488" s="32"/>
      <c r="D488" s="33"/>
    </row>
    <row r="489" spans="2:4">
      <c r="B489" s="32"/>
      <c r="D489" s="33"/>
    </row>
    <row r="490" spans="2:4">
      <c r="B490" s="32"/>
      <c r="D490" s="33"/>
    </row>
    <row r="491" spans="2:4">
      <c r="B491" s="32"/>
      <c r="D491" s="33"/>
    </row>
    <row r="492" spans="2:4">
      <c r="B492" s="32"/>
      <c r="D492" s="33"/>
    </row>
    <row r="493" spans="2:4">
      <c r="B493" s="32"/>
      <c r="D493" s="33"/>
    </row>
    <row r="494" spans="2:4">
      <c r="B494" s="32"/>
      <c r="D494" s="33"/>
    </row>
    <row r="495" spans="2:4">
      <c r="B495" s="32"/>
      <c r="D495" s="33"/>
    </row>
    <row r="496" spans="2:4">
      <c r="B496" s="32"/>
      <c r="D496" s="33"/>
    </row>
    <row r="497" spans="2:4">
      <c r="B497" s="32"/>
      <c r="D497" s="33"/>
    </row>
    <row r="498" spans="2:4">
      <c r="B498" s="32"/>
      <c r="D498" s="33"/>
    </row>
    <row r="499" spans="2:4">
      <c r="B499" s="32"/>
      <c r="D499" s="33"/>
    </row>
    <row r="500" spans="2:4">
      <c r="B500" s="32"/>
      <c r="D500" s="33"/>
    </row>
    <row r="501" spans="2:4">
      <c r="B501" s="32"/>
      <c r="D501" s="33"/>
    </row>
    <row r="502" spans="2:4">
      <c r="B502" s="32"/>
      <c r="D502" s="33"/>
    </row>
    <row r="503" spans="2:4">
      <c r="B503" s="32"/>
      <c r="D503" s="33"/>
    </row>
    <row r="504" spans="2:4">
      <c r="B504" s="32"/>
      <c r="D504" s="33"/>
    </row>
    <row r="505" spans="2:4">
      <c r="B505" s="32"/>
      <c r="D505" s="33"/>
    </row>
    <row r="506" spans="2:4">
      <c r="B506" s="32"/>
      <c r="D506" s="33"/>
    </row>
    <row r="507" spans="2:4">
      <c r="B507" s="32"/>
      <c r="D507" s="33"/>
    </row>
    <row r="508" spans="2:4">
      <c r="B508" s="32"/>
      <c r="D508" s="33"/>
    </row>
    <row r="509" spans="2:4">
      <c r="B509" s="32"/>
      <c r="D509" s="33"/>
    </row>
    <row r="510" spans="2:4">
      <c r="B510" s="32"/>
      <c r="D510" s="33"/>
    </row>
    <row r="511" spans="2:4">
      <c r="B511" s="32"/>
      <c r="D511" s="33"/>
    </row>
    <row r="512" spans="2:4">
      <c r="B512" s="32"/>
      <c r="D512" s="33"/>
    </row>
    <row r="513" spans="2:4">
      <c r="B513" s="32"/>
      <c r="D513" s="33"/>
    </row>
    <row r="514" spans="2:4">
      <c r="B514" s="32"/>
      <c r="D514" s="33"/>
    </row>
    <row r="515" spans="2:4">
      <c r="B515" s="32"/>
      <c r="D515" s="33"/>
    </row>
    <row r="516" spans="2:4">
      <c r="B516" s="32"/>
      <c r="D516" s="33"/>
    </row>
    <row r="517" spans="2:4">
      <c r="B517" s="32"/>
      <c r="D517" s="33"/>
    </row>
    <row r="518" spans="2:4">
      <c r="B518" s="32"/>
      <c r="D518" s="33"/>
    </row>
    <row r="519" spans="2:4">
      <c r="B519" s="32"/>
      <c r="D519" s="33"/>
    </row>
    <row r="520" spans="2:4">
      <c r="B520" s="32"/>
      <c r="D520" s="33"/>
    </row>
    <row r="521" spans="2:4">
      <c r="B521" s="32"/>
      <c r="D521" s="33"/>
    </row>
    <row r="522" spans="2:4">
      <c r="B522" s="32"/>
      <c r="D522" s="33"/>
    </row>
    <row r="523" spans="2:4">
      <c r="B523" s="32"/>
      <c r="D523" s="33"/>
    </row>
    <row r="524" spans="2:4">
      <c r="B524" s="32"/>
      <c r="D524" s="33"/>
    </row>
    <row r="525" spans="2:4">
      <c r="B525" s="32"/>
      <c r="D525" s="33"/>
    </row>
    <row r="526" spans="2:4">
      <c r="B526" s="32"/>
      <c r="D526" s="33"/>
    </row>
    <row r="527" spans="2:4">
      <c r="B527" s="32"/>
      <c r="D527" s="33"/>
    </row>
    <row r="528" spans="2:4">
      <c r="B528" s="32"/>
      <c r="D528" s="33"/>
    </row>
    <row r="529" spans="2:4">
      <c r="B529" s="32"/>
      <c r="D529" s="33"/>
    </row>
    <row r="530" spans="2:4">
      <c r="B530" s="32"/>
      <c r="D530" s="33"/>
    </row>
    <row r="531" spans="2:4">
      <c r="B531" s="32"/>
      <c r="D531" s="33"/>
    </row>
    <row r="532" spans="2:4">
      <c r="B532" s="32"/>
      <c r="D532" s="33"/>
    </row>
    <row r="533" spans="2:4">
      <c r="B533" s="32"/>
      <c r="D533" s="33"/>
    </row>
    <row r="534" spans="2:4">
      <c r="B534" s="32"/>
      <c r="D534" s="33"/>
    </row>
    <row r="535" spans="2:4">
      <c r="B535" s="32"/>
      <c r="D535" s="33"/>
    </row>
    <row r="536" spans="2:4">
      <c r="B536" s="32"/>
      <c r="D536" s="33"/>
    </row>
    <row r="537" spans="2:4">
      <c r="B537" s="32"/>
      <c r="D537" s="33"/>
    </row>
    <row r="538" spans="2:4">
      <c r="B538" s="32"/>
      <c r="D538" s="33"/>
    </row>
    <row r="539" spans="2:4">
      <c r="B539" s="32"/>
      <c r="D539" s="33"/>
    </row>
    <row r="540" spans="2:4">
      <c r="B540" s="32"/>
      <c r="D540" s="33"/>
    </row>
    <row r="541" spans="2:4">
      <c r="B541" s="32"/>
      <c r="D541" s="33"/>
    </row>
    <row r="542" spans="2:4">
      <c r="B542" s="32"/>
      <c r="D542" s="33"/>
    </row>
    <row r="543" spans="2:4">
      <c r="B543" s="32"/>
      <c r="D543" s="33"/>
    </row>
    <row r="544" spans="2:4">
      <c r="B544" s="32"/>
      <c r="D544" s="33"/>
    </row>
    <row r="545" spans="2:4">
      <c r="B545" s="32"/>
      <c r="D545" s="33"/>
    </row>
    <row r="546" spans="2:4">
      <c r="B546" s="32"/>
      <c r="D546" s="33"/>
    </row>
    <row r="547" spans="2:4">
      <c r="B547" s="32"/>
      <c r="D547" s="33"/>
    </row>
    <row r="548" spans="2:4">
      <c r="B548" s="32"/>
      <c r="D548" s="33"/>
    </row>
    <row r="549" spans="2:4">
      <c r="B549" s="32"/>
      <c r="D549" s="33"/>
    </row>
    <row r="550" spans="2:4">
      <c r="B550" s="32"/>
      <c r="D550" s="33"/>
    </row>
    <row r="551" spans="2:4">
      <c r="B551" s="32"/>
      <c r="D551" s="33"/>
    </row>
    <row r="552" spans="2:4">
      <c r="B552" s="32"/>
      <c r="D552" s="33"/>
    </row>
    <row r="553" spans="2:4">
      <c r="B553" s="32"/>
      <c r="D553" s="33"/>
    </row>
    <row r="554" spans="2:4">
      <c r="B554" s="32"/>
      <c r="D554" s="33"/>
    </row>
    <row r="555" spans="2:4">
      <c r="B555" s="32"/>
      <c r="D555" s="33"/>
    </row>
    <row r="556" spans="2:4">
      <c r="B556" s="32"/>
      <c r="D556" s="33"/>
    </row>
    <row r="557" spans="2:4">
      <c r="B557" s="32"/>
      <c r="D557" s="33"/>
    </row>
    <row r="558" spans="2:4">
      <c r="B558" s="32"/>
      <c r="D558" s="33"/>
    </row>
    <row r="559" spans="2:4">
      <c r="B559" s="32"/>
      <c r="D559" s="33"/>
    </row>
    <row r="560" spans="2:4">
      <c r="B560" s="32"/>
      <c r="D560" s="33"/>
    </row>
    <row r="561" spans="2:4">
      <c r="B561" s="32"/>
      <c r="D561" s="33"/>
    </row>
    <row r="562" spans="2:4">
      <c r="B562" s="32"/>
      <c r="D562" s="33"/>
    </row>
    <row r="563" spans="2:4">
      <c r="B563" s="32"/>
      <c r="D563" s="33"/>
    </row>
    <row r="564" spans="2:4">
      <c r="B564" s="32"/>
      <c r="D564" s="33"/>
    </row>
    <row r="565" spans="2:4">
      <c r="B565" s="32"/>
      <c r="D565" s="33"/>
    </row>
    <row r="566" spans="2:4">
      <c r="B566" s="32"/>
      <c r="D566" s="33"/>
    </row>
    <row r="567" spans="2:4">
      <c r="B567" s="32"/>
      <c r="D567" s="33"/>
    </row>
    <row r="568" spans="2:4">
      <c r="B568" s="32"/>
      <c r="D568" s="33"/>
    </row>
    <row r="569" spans="2:4">
      <c r="B569" s="32"/>
      <c r="D569" s="33"/>
    </row>
    <row r="570" spans="2:4">
      <c r="B570" s="32"/>
      <c r="D570" s="33"/>
    </row>
    <row r="571" spans="2:4">
      <c r="B571" s="32"/>
      <c r="D571" s="33"/>
    </row>
    <row r="572" spans="2:4">
      <c r="B572" s="32"/>
      <c r="D572" s="33"/>
    </row>
    <row r="573" spans="2:4">
      <c r="B573" s="32"/>
      <c r="D573" s="33"/>
    </row>
    <row r="574" spans="2:4">
      <c r="B574" s="32"/>
      <c r="D574" s="33"/>
    </row>
    <row r="575" spans="2:4">
      <c r="B575" s="32"/>
      <c r="D575" s="33"/>
    </row>
    <row r="576" spans="2:4">
      <c r="B576" s="32"/>
      <c r="D576" s="33"/>
    </row>
    <row r="577" spans="2:4">
      <c r="B577" s="32"/>
      <c r="D577" s="33"/>
    </row>
    <row r="578" spans="2:4">
      <c r="B578" s="32"/>
      <c r="D578" s="33"/>
    </row>
    <row r="579" spans="2:4">
      <c r="B579" s="32"/>
      <c r="D579" s="33"/>
    </row>
    <row r="580" spans="2:4">
      <c r="B580" s="32"/>
      <c r="D580" s="33"/>
    </row>
    <row r="581" spans="2:4">
      <c r="B581" s="32"/>
      <c r="D581" s="33"/>
    </row>
    <row r="582" spans="2:4">
      <c r="B582" s="32"/>
      <c r="D582" s="33"/>
    </row>
    <row r="583" spans="2:4">
      <c r="B583" s="32"/>
      <c r="D583" s="33"/>
    </row>
    <row r="584" spans="2:4">
      <c r="B584" s="32"/>
      <c r="D584" s="33"/>
    </row>
    <row r="585" spans="2:4">
      <c r="B585" s="32"/>
      <c r="D585" s="33"/>
    </row>
    <row r="586" spans="2:4">
      <c r="B586" s="32"/>
      <c r="D586" s="33"/>
    </row>
    <row r="587" spans="2:4">
      <c r="B587" s="32"/>
      <c r="D587" s="33"/>
    </row>
    <row r="588" spans="2:4">
      <c r="B588" s="32"/>
      <c r="D588" s="33"/>
    </row>
    <row r="589" spans="2:4">
      <c r="B589" s="32"/>
      <c r="D589" s="33"/>
    </row>
    <row r="590" spans="2:4">
      <c r="B590" s="32"/>
      <c r="D590" s="33"/>
    </row>
    <row r="591" spans="2:4">
      <c r="B591" s="32"/>
      <c r="D591" s="33"/>
    </row>
    <row r="592" spans="2:4">
      <c r="B592" s="32"/>
      <c r="D592" s="33"/>
    </row>
    <row r="593" spans="2:4">
      <c r="B593" s="32"/>
      <c r="D593" s="33"/>
    </row>
    <row r="594" spans="2:4">
      <c r="B594" s="32"/>
      <c r="D594" s="33"/>
    </row>
    <row r="595" spans="2:4">
      <c r="B595" s="32"/>
      <c r="D595" s="33"/>
    </row>
    <row r="596" spans="2:4">
      <c r="B596" s="32"/>
      <c r="D596" s="33"/>
    </row>
    <row r="597" spans="2:4">
      <c r="B597" s="32"/>
      <c r="D597" s="33"/>
    </row>
    <row r="598" spans="2:4">
      <c r="B598" s="32"/>
      <c r="D598" s="33"/>
    </row>
    <row r="599" spans="2:4">
      <c r="B599" s="32"/>
      <c r="D599" s="33"/>
    </row>
    <row r="600" spans="2:4">
      <c r="B600" s="32"/>
      <c r="D600" s="33"/>
    </row>
    <row r="601" spans="2:4">
      <c r="B601" s="32"/>
      <c r="D601" s="33"/>
    </row>
    <row r="602" spans="2:4">
      <c r="B602" s="32"/>
      <c r="D602" s="33"/>
    </row>
    <row r="603" spans="2:4">
      <c r="B603" s="32"/>
      <c r="D603" s="33"/>
    </row>
    <row r="604" spans="2:4">
      <c r="B604" s="32"/>
      <c r="D604" s="33"/>
    </row>
    <row r="605" spans="2:4">
      <c r="B605" s="32"/>
      <c r="D605" s="33"/>
    </row>
    <row r="606" spans="2:4">
      <c r="B606" s="32"/>
      <c r="D606" s="33"/>
    </row>
    <row r="607" spans="2:4">
      <c r="B607" s="32"/>
      <c r="D607" s="33"/>
    </row>
    <row r="608" spans="2:4">
      <c r="B608" s="32"/>
      <c r="D608" s="33"/>
    </row>
    <row r="609" spans="2:4">
      <c r="B609" s="32"/>
      <c r="D609" s="33"/>
    </row>
    <row r="610" spans="2:4">
      <c r="B610" s="32"/>
      <c r="D610" s="33"/>
    </row>
    <row r="611" spans="2:4">
      <c r="B611" s="32"/>
      <c r="D611" s="33"/>
    </row>
    <row r="612" spans="2:4">
      <c r="B612" s="32"/>
      <c r="D612" s="33"/>
    </row>
    <row r="613" spans="2:4">
      <c r="B613" s="32"/>
      <c r="D613" s="33"/>
    </row>
    <row r="614" spans="2:4">
      <c r="B614" s="32"/>
      <c r="D614" s="33"/>
    </row>
    <row r="615" spans="2:4">
      <c r="B615" s="32"/>
      <c r="D615" s="33"/>
    </row>
    <row r="616" spans="2:4">
      <c r="B616" s="32"/>
      <c r="D616" s="33"/>
    </row>
    <row r="617" spans="2:4">
      <c r="B617" s="32"/>
      <c r="D617" s="33"/>
    </row>
    <row r="618" spans="2:4">
      <c r="B618" s="32"/>
      <c r="D618" s="33"/>
    </row>
    <row r="619" spans="2:4">
      <c r="B619" s="32"/>
      <c r="D619" s="33"/>
    </row>
    <row r="620" spans="2:4">
      <c r="B620" s="32"/>
      <c r="D620" s="33"/>
    </row>
    <row r="621" spans="2:4">
      <c r="B621" s="32"/>
      <c r="D621" s="33"/>
    </row>
    <row r="622" spans="2:4">
      <c r="B622" s="32"/>
      <c r="D622" s="33"/>
    </row>
    <row r="623" spans="2:4">
      <c r="B623" s="32"/>
      <c r="D623" s="33"/>
    </row>
    <row r="624" spans="2:4">
      <c r="B624" s="32"/>
      <c r="D624" s="33"/>
    </row>
    <row r="625" spans="2:4">
      <c r="B625" s="32"/>
      <c r="D625" s="33"/>
    </row>
    <row r="626" spans="2:4">
      <c r="B626" s="32"/>
      <c r="D626" s="33"/>
    </row>
    <row r="627" spans="2:4">
      <c r="B627" s="32"/>
      <c r="D627" s="33"/>
    </row>
    <row r="628" spans="2:4">
      <c r="B628" s="32"/>
      <c r="D628" s="33"/>
    </row>
    <row r="629" spans="2:4">
      <c r="B629" s="32"/>
      <c r="D629" s="33"/>
    </row>
    <row r="630" spans="2:4">
      <c r="B630" s="32"/>
      <c r="D630" s="33"/>
    </row>
    <row r="631" spans="2:4">
      <c r="B631" s="32"/>
      <c r="D631" s="33"/>
    </row>
    <row r="632" spans="2:4">
      <c r="B632" s="32"/>
      <c r="D632" s="33"/>
    </row>
    <row r="633" spans="2:4">
      <c r="B633" s="32"/>
      <c r="D633" s="33"/>
    </row>
    <row r="634" spans="2:4">
      <c r="B634" s="32"/>
      <c r="D634" s="33"/>
    </row>
    <row r="635" spans="2:4">
      <c r="B635" s="32"/>
      <c r="D635" s="33"/>
    </row>
    <row r="636" spans="2:4">
      <c r="B636" s="32"/>
      <c r="D636" s="33"/>
    </row>
    <row r="637" spans="2:4">
      <c r="B637" s="32"/>
      <c r="D637" s="33"/>
    </row>
    <row r="638" spans="2:4">
      <c r="B638" s="32"/>
      <c r="D638" s="33"/>
    </row>
    <row r="639" spans="2:4">
      <c r="B639" s="32"/>
      <c r="D639" s="33"/>
    </row>
    <row r="640" spans="2:4">
      <c r="B640" s="32"/>
      <c r="D640" s="33"/>
    </row>
    <row r="641" spans="2:4">
      <c r="B641" s="32"/>
      <c r="D641" s="33"/>
    </row>
    <row r="642" spans="2:4">
      <c r="B642" s="32"/>
      <c r="D642" s="33"/>
    </row>
    <row r="643" spans="2:4">
      <c r="B643" s="32"/>
      <c r="D643" s="33"/>
    </row>
    <row r="644" spans="2:4">
      <c r="B644" s="32"/>
      <c r="D644" s="33"/>
    </row>
    <row r="645" spans="2:4">
      <c r="B645" s="32"/>
      <c r="D645" s="33"/>
    </row>
    <row r="646" spans="2:4">
      <c r="B646" s="32"/>
      <c r="D646" s="33"/>
    </row>
    <row r="647" spans="2:4">
      <c r="B647" s="32"/>
      <c r="D647" s="33"/>
    </row>
    <row r="648" spans="2:4">
      <c r="B648" s="32"/>
      <c r="D648" s="33"/>
    </row>
    <row r="649" spans="2:4">
      <c r="B649" s="32"/>
      <c r="D649" s="33"/>
    </row>
    <row r="650" spans="2:4">
      <c r="B650" s="32"/>
      <c r="D650" s="33"/>
    </row>
    <row r="651" spans="2:4">
      <c r="B651" s="32"/>
      <c r="D651" s="33"/>
    </row>
    <row r="652" spans="2:4">
      <c r="B652" s="32"/>
      <c r="D652" s="33"/>
    </row>
    <row r="653" spans="2:4">
      <c r="B653" s="32"/>
      <c r="D653" s="33"/>
    </row>
    <row r="654" spans="2:4">
      <c r="B654" s="32"/>
      <c r="D654" s="33"/>
    </row>
    <row r="655" spans="2:4">
      <c r="B655" s="32"/>
      <c r="D655" s="33"/>
    </row>
    <row r="656" spans="2:4">
      <c r="B656" s="32"/>
      <c r="D656" s="33"/>
    </row>
    <row r="657" spans="2:4">
      <c r="B657" s="32"/>
      <c r="D657" s="33"/>
    </row>
    <row r="658" spans="2:4">
      <c r="B658" s="32"/>
      <c r="D658" s="33"/>
    </row>
    <row r="659" spans="2:4">
      <c r="B659" s="32"/>
      <c r="D659" s="33"/>
    </row>
    <row r="660" spans="2:4">
      <c r="B660" s="32"/>
      <c r="D660" s="33"/>
    </row>
    <row r="661" spans="2:4">
      <c r="B661" s="32"/>
      <c r="D661" s="33"/>
    </row>
    <row r="662" spans="2:4">
      <c r="B662" s="32"/>
      <c r="D662" s="33"/>
    </row>
    <row r="663" spans="2:4">
      <c r="B663" s="32"/>
      <c r="D663" s="33"/>
    </row>
    <row r="664" spans="2:4">
      <c r="B664" s="32"/>
      <c r="D664" s="33"/>
    </row>
    <row r="665" spans="2:4">
      <c r="B665" s="32"/>
      <c r="D665" s="33"/>
    </row>
    <row r="666" spans="2:4">
      <c r="B666" s="32"/>
      <c r="D666" s="33"/>
    </row>
    <row r="667" spans="2:4">
      <c r="B667" s="32"/>
      <c r="D667" s="33"/>
    </row>
    <row r="668" spans="2:4">
      <c r="B668" s="32"/>
      <c r="D668" s="33"/>
    </row>
    <row r="669" spans="2:4">
      <c r="B669" s="32"/>
      <c r="D669" s="33"/>
    </row>
    <row r="670" spans="2:4">
      <c r="B670" s="32"/>
      <c r="D670" s="33"/>
    </row>
    <row r="671" spans="2:4">
      <c r="B671" s="32"/>
      <c r="D671" s="33"/>
    </row>
    <row r="672" spans="2:4">
      <c r="B672" s="32"/>
      <c r="D672" s="33"/>
    </row>
    <row r="673" spans="2:4">
      <c r="B673" s="32"/>
      <c r="D673" s="33"/>
    </row>
    <row r="674" spans="2:4">
      <c r="B674" s="32"/>
      <c r="D674" s="33"/>
    </row>
    <row r="675" spans="2:4">
      <c r="B675" s="32"/>
      <c r="D675" s="33"/>
    </row>
    <row r="676" spans="2:4">
      <c r="B676" s="32"/>
      <c r="D676" s="33"/>
    </row>
    <row r="677" spans="2:4">
      <c r="B677" s="32"/>
      <c r="D677" s="33"/>
    </row>
    <row r="678" spans="2:4">
      <c r="B678" s="32"/>
      <c r="D678" s="33"/>
    </row>
    <row r="679" spans="2:4">
      <c r="B679" s="32"/>
      <c r="D679" s="33"/>
    </row>
    <row r="680" spans="2:4">
      <c r="B680" s="32"/>
      <c r="D680" s="33"/>
    </row>
    <row r="681" spans="2:4">
      <c r="B681" s="32"/>
      <c r="D681" s="33"/>
    </row>
    <row r="682" spans="2:4">
      <c r="B682" s="32"/>
      <c r="D682" s="33"/>
    </row>
    <row r="683" spans="2:4">
      <c r="B683" s="32"/>
      <c r="D683" s="33"/>
    </row>
    <row r="684" spans="2:4">
      <c r="B684" s="32"/>
      <c r="D684" s="33"/>
    </row>
    <row r="685" spans="2:4">
      <c r="B685" s="32"/>
      <c r="D685" s="33"/>
    </row>
    <row r="686" spans="2:4">
      <c r="B686" s="32"/>
      <c r="D686" s="33"/>
    </row>
    <row r="687" spans="2:4">
      <c r="B687" s="32"/>
      <c r="D687" s="33"/>
    </row>
    <row r="688" spans="2:4">
      <c r="B688" s="32"/>
      <c r="D688" s="33"/>
    </row>
    <row r="689" spans="2:4">
      <c r="B689" s="32"/>
      <c r="D689" s="33"/>
    </row>
    <row r="690" spans="2:4">
      <c r="B690" s="32"/>
      <c r="D690" s="33"/>
    </row>
    <row r="691" spans="2:4">
      <c r="B691" s="32"/>
      <c r="D691" s="33"/>
    </row>
    <row r="692" spans="2:4">
      <c r="B692" s="32"/>
      <c r="D692" s="33"/>
    </row>
    <row r="693" spans="2:4">
      <c r="B693" s="32"/>
      <c r="D693" s="33"/>
    </row>
    <row r="694" spans="2:4">
      <c r="B694" s="32"/>
      <c r="D694" s="33"/>
    </row>
    <row r="695" spans="2:4">
      <c r="B695" s="32"/>
      <c r="D695" s="33"/>
    </row>
    <row r="696" spans="2:4">
      <c r="B696" s="32"/>
      <c r="D696" s="33"/>
    </row>
    <row r="697" spans="2:4">
      <c r="B697" s="32"/>
      <c r="D697" s="33"/>
    </row>
    <row r="698" spans="2:4">
      <c r="B698" s="32"/>
      <c r="D698" s="33"/>
    </row>
    <row r="699" spans="2:4">
      <c r="B699" s="32"/>
      <c r="D699" s="33"/>
    </row>
    <row r="700" spans="2:4">
      <c r="B700" s="32"/>
      <c r="D700" s="33"/>
    </row>
    <row r="701" spans="2:4">
      <c r="B701" s="32"/>
      <c r="D701" s="33"/>
    </row>
    <row r="702" spans="2:4">
      <c r="B702" s="32"/>
      <c r="D702" s="33"/>
    </row>
    <row r="703" spans="2:4">
      <c r="B703" s="32"/>
      <c r="D703" s="33"/>
    </row>
    <row r="704" spans="2:4">
      <c r="B704" s="32"/>
      <c r="D704" s="33"/>
    </row>
    <row r="705" spans="2:4">
      <c r="B705" s="32"/>
      <c r="D705" s="33"/>
    </row>
    <row r="706" spans="2:4">
      <c r="B706" s="32"/>
      <c r="D706" s="33"/>
    </row>
    <row r="707" spans="2:4">
      <c r="B707" s="32"/>
      <c r="D707" s="33"/>
    </row>
    <row r="708" spans="2:4">
      <c r="B708" s="32"/>
      <c r="D708" s="33"/>
    </row>
    <row r="709" spans="2:4">
      <c r="B709" s="32"/>
      <c r="D709" s="33"/>
    </row>
    <row r="710" spans="2:4">
      <c r="B710" s="32"/>
      <c r="D710" s="33"/>
    </row>
    <row r="711" spans="2:4">
      <c r="B711" s="32"/>
      <c r="D711" s="33"/>
    </row>
    <row r="712" spans="2:4">
      <c r="B712" s="32"/>
      <c r="D712" s="33"/>
    </row>
    <row r="713" spans="2:4">
      <c r="B713" s="32"/>
      <c r="D713" s="33"/>
    </row>
    <row r="714" spans="2:4">
      <c r="B714" s="32"/>
      <c r="D714" s="33"/>
    </row>
    <row r="715" spans="2:4">
      <c r="B715" s="32"/>
      <c r="D715" s="33"/>
    </row>
    <row r="716" spans="2:4">
      <c r="B716" s="32"/>
      <c r="D716" s="33"/>
    </row>
    <row r="717" spans="2:4">
      <c r="B717" s="32"/>
      <c r="D717" s="33"/>
    </row>
    <row r="718" spans="2:4">
      <c r="B718" s="32"/>
      <c r="D718" s="33"/>
    </row>
    <row r="719" spans="2:4">
      <c r="B719" s="32"/>
      <c r="D719" s="33"/>
    </row>
    <row r="720" spans="2:4">
      <c r="B720" s="32"/>
      <c r="D720" s="33"/>
    </row>
    <row r="721" spans="2:4">
      <c r="B721" s="32"/>
      <c r="D721" s="33"/>
    </row>
    <row r="722" spans="2:4">
      <c r="B722" s="32"/>
      <c r="D722" s="33"/>
    </row>
    <row r="723" spans="2:4">
      <c r="B723" s="32"/>
      <c r="D723" s="33"/>
    </row>
    <row r="724" spans="2:4">
      <c r="B724" s="32"/>
      <c r="D724" s="33"/>
    </row>
    <row r="725" spans="2:4">
      <c r="B725" s="32"/>
      <c r="D725" s="33"/>
    </row>
    <row r="726" spans="2:4">
      <c r="B726" s="32"/>
      <c r="D726" s="33"/>
    </row>
    <row r="727" spans="2:4">
      <c r="B727" s="32"/>
      <c r="D727" s="33"/>
    </row>
    <row r="728" spans="2:4">
      <c r="B728" s="32"/>
      <c r="D728" s="33"/>
    </row>
    <row r="729" spans="2:4">
      <c r="B729" s="32"/>
      <c r="D729" s="33"/>
    </row>
    <row r="730" spans="2:4">
      <c r="B730" s="32"/>
      <c r="D730" s="33"/>
    </row>
    <row r="731" spans="2:4">
      <c r="B731" s="32"/>
      <c r="D731" s="33"/>
    </row>
    <row r="732" spans="2:4">
      <c r="B732" s="32"/>
      <c r="D732" s="33"/>
    </row>
    <row r="733" spans="2:4">
      <c r="B733" s="32"/>
      <c r="D733" s="33"/>
    </row>
    <row r="734" spans="2:4">
      <c r="B734" s="32"/>
      <c r="D734" s="33"/>
    </row>
    <row r="735" spans="2:4">
      <c r="B735" s="32"/>
      <c r="D735" s="33"/>
    </row>
    <row r="736" spans="2:4">
      <c r="B736" s="32"/>
      <c r="D736" s="33"/>
    </row>
    <row r="737" spans="2:4">
      <c r="B737" s="32"/>
      <c r="D737" s="33"/>
    </row>
    <row r="738" spans="2:4">
      <c r="B738" s="32"/>
      <c r="D738" s="33"/>
    </row>
    <row r="739" spans="2:4">
      <c r="B739" s="32"/>
      <c r="D739" s="33"/>
    </row>
    <row r="740" spans="2:4">
      <c r="B740" s="32"/>
      <c r="D740" s="33"/>
    </row>
    <row r="741" spans="2:4">
      <c r="B741" s="32"/>
      <c r="D741" s="33"/>
    </row>
    <row r="742" spans="2:4">
      <c r="B742" s="32"/>
      <c r="D742" s="33"/>
    </row>
    <row r="743" spans="2:4">
      <c r="B743" s="32"/>
      <c r="D743" s="33"/>
    </row>
    <row r="744" spans="2:4">
      <c r="B744" s="32"/>
      <c r="D744" s="33"/>
    </row>
    <row r="745" spans="2:4">
      <c r="B745" s="32"/>
      <c r="D745" s="33"/>
    </row>
    <row r="746" spans="2:4">
      <c r="B746" s="32"/>
      <c r="D746" s="33"/>
    </row>
    <row r="747" spans="2:4">
      <c r="B747" s="32"/>
      <c r="D747" s="33"/>
    </row>
    <row r="748" spans="2:4">
      <c r="B748" s="32"/>
      <c r="D748" s="33"/>
    </row>
    <row r="749" spans="2:4">
      <c r="B749" s="32"/>
      <c r="D749" s="33"/>
    </row>
    <row r="750" spans="2:4">
      <c r="B750" s="32"/>
      <c r="D750" s="33"/>
    </row>
    <row r="751" spans="2:4">
      <c r="B751" s="32"/>
      <c r="D751" s="33"/>
    </row>
    <row r="752" spans="2:4">
      <c r="B752" s="32"/>
      <c r="D752" s="33"/>
    </row>
    <row r="753" spans="2:4">
      <c r="B753" s="32"/>
      <c r="D753" s="33"/>
    </row>
    <row r="754" spans="2:4">
      <c r="B754" s="32"/>
      <c r="D754" s="33"/>
    </row>
    <row r="755" spans="2:4">
      <c r="B755" s="32"/>
      <c r="D755" s="33"/>
    </row>
    <row r="756" spans="2:4">
      <c r="B756" s="32"/>
      <c r="D756" s="33"/>
    </row>
    <row r="757" spans="2:4">
      <c r="B757" s="32"/>
      <c r="D757" s="33"/>
    </row>
    <row r="758" spans="2:4">
      <c r="B758" s="32"/>
      <c r="D758" s="33"/>
    </row>
    <row r="759" spans="2:4">
      <c r="B759" s="32"/>
      <c r="D759" s="33"/>
    </row>
    <row r="760" spans="2:4">
      <c r="B760" s="32"/>
      <c r="D760" s="33"/>
    </row>
    <row r="761" spans="2:4">
      <c r="B761" s="32"/>
      <c r="D761" s="33"/>
    </row>
    <row r="762" spans="2:4">
      <c r="B762" s="32"/>
      <c r="D762" s="33"/>
    </row>
    <row r="763" spans="2:4">
      <c r="B763" s="32"/>
      <c r="D763" s="33"/>
    </row>
    <row r="764" spans="2:4">
      <c r="B764" s="32"/>
      <c r="D764" s="33"/>
    </row>
    <row r="765" spans="2:4">
      <c r="B765" s="32"/>
      <c r="D765" s="33"/>
    </row>
    <row r="766" spans="2:4">
      <c r="B766" s="32"/>
      <c r="D766" s="33"/>
    </row>
    <row r="767" spans="2:4">
      <c r="B767" s="32"/>
      <c r="D767" s="33"/>
    </row>
    <row r="768" spans="2:4">
      <c r="B768" s="32"/>
      <c r="D768" s="33"/>
    </row>
    <row r="769" spans="2:4">
      <c r="B769" s="32"/>
      <c r="D769" s="33"/>
    </row>
    <row r="770" spans="2:4">
      <c r="B770" s="32"/>
      <c r="D770" s="33"/>
    </row>
    <row r="771" spans="2:4">
      <c r="B771" s="32"/>
      <c r="D771" s="33"/>
    </row>
    <row r="772" spans="2:4">
      <c r="B772" s="32"/>
      <c r="D772" s="33"/>
    </row>
    <row r="773" spans="2:4">
      <c r="B773" s="32"/>
      <c r="D773" s="33"/>
    </row>
    <row r="774" spans="2:4">
      <c r="B774" s="32"/>
      <c r="D774" s="33"/>
    </row>
    <row r="775" spans="2:4">
      <c r="B775" s="32"/>
      <c r="D775" s="33"/>
    </row>
    <row r="776" spans="2:4">
      <c r="B776" s="32"/>
      <c r="D776" s="33"/>
    </row>
    <row r="777" spans="2:4">
      <c r="B777" s="32"/>
      <c r="D777" s="33"/>
    </row>
    <row r="778" spans="2:4">
      <c r="B778" s="32"/>
      <c r="D778" s="33"/>
    </row>
    <row r="779" spans="2:4">
      <c r="B779" s="32"/>
      <c r="D779" s="33"/>
    </row>
    <row r="780" spans="2:4">
      <c r="B780" s="32"/>
      <c r="D780" s="33"/>
    </row>
    <row r="781" spans="2:4">
      <c r="B781" s="32"/>
      <c r="D781" s="33"/>
    </row>
    <row r="782" spans="2:4">
      <c r="B782" s="32"/>
      <c r="D782" s="33"/>
    </row>
    <row r="783" spans="2:4">
      <c r="B783" s="32"/>
      <c r="D783" s="33"/>
    </row>
    <row r="784" spans="2:4">
      <c r="B784" s="32"/>
      <c r="D784" s="33"/>
    </row>
    <row r="785" spans="2:4">
      <c r="B785" s="32"/>
      <c r="D785" s="33"/>
    </row>
    <row r="786" spans="2:4">
      <c r="B786" s="32"/>
      <c r="D786" s="33"/>
    </row>
    <row r="787" spans="2:4">
      <c r="B787" s="32"/>
      <c r="D787" s="33"/>
    </row>
    <row r="788" spans="2:4">
      <c r="B788" s="32"/>
      <c r="D788" s="33"/>
    </row>
    <row r="789" spans="2:4">
      <c r="B789" s="32"/>
      <c r="D789" s="33"/>
    </row>
    <row r="790" spans="2:4">
      <c r="B790" s="32"/>
      <c r="D790" s="33"/>
    </row>
    <row r="791" spans="2:4">
      <c r="B791" s="32"/>
      <c r="D791" s="33"/>
    </row>
    <row r="792" spans="2:4">
      <c r="B792" s="32"/>
      <c r="D792" s="33"/>
    </row>
    <row r="793" spans="2:4">
      <c r="B793" s="32"/>
      <c r="D793" s="33"/>
    </row>
    <row r="794" spans="2:4">
      <c r="B794" s="32"/>
      <c r="D794" s="33"/>
    </row>
    <row r="795" spans="2:4">
      <c r="B795" s="32"/>
      <c r="D795" s="33"/>
    </row>
    <row r="796" spans="2:4">
      <c r="B796" s="32"/>
      <c r="D796" s="33"/>
    </row>
    <row r="797" spans="2:4">
      <c r="B797" s="32"/>
      <c r="D797" s="33"/>
    </row>
    <row r="798" spans="2:4">
      <c r="B798" s="32"/>
      <c r="D798" s="33"/>
    </row>
    <row r="799" spans="2:4">
      <c r="B799" s="32"/>
      <c r="D799" s="33"/>
    </row>
    <row r="800" spans="2:4">
      <c r="B800" s="32"/>
      <c r="D800" s="33"/>
    </row>
    <row r="801" spans="2:4">
      <c r="B801" s="32"/>
      <c r="D801" s="33"/>
    </row>
    <row r="802" spans="2:4">
      <c r="B802" s="32"/>
      <c r="D802" s="33"/>
    </row>
    <row r="803" spans="2:4">
      <c r="B803" s="32"/>
      <c r="D803" s="33"/>
    </row>
    <row r="804" spans="2:4">
      <c r="B804" s="32"/>
      <c r="D804" s="33"/>
    </row>
    <row r="805" spans="2:4">
      <c r="B805" s="32"/>
      <c r="D805" s="33"/>
    </row>
    <row r="806" spans="2:4">
      <c r="B806" s="32"/>
      <c r="D806" s="33"/>
    </row>
    <row r="807" spans="2:4">
      <c r="B807" s="32"/>
      <c r="D807" s="33"/>
    </row>
    <row r="808" spans="2:4">
      <c r="B808" s="32"/>
      <c r="D808" s="33"/>
    </row>
    <row r="809" spans="2:4">
      <c r="B809" s="32"/>
      <c r="D809" s="33"/>
    </row>
    <row r="810" spans="2:4">
      <c r="B810" s="32"/>
      <c r="D810" s="33"/>
    </row>
    <row r="811" spans="2:4">
      <c r="B811" s="32"/>
      <c r="D811" s="33"/>
    </row>
    <row r="812" spans="2:4">
      <c r="B812" s="32"/>
      <c r="D812" s="33"/>
    </row>
    <row r="813" spans="2:4">
      <c r="B813" s="32"/>
      <c r="D813" s="33"/>
    </row>
    <row r="814" spans="2:4">
      <c r="B814" s="32"/>
      <c r="D814" s="33"/>
    </row>
    <row r="815" spans="2:4">
      <c r="B815" s="32"/>
      <c r="D815" s="33"/>
    </row>
    <row r="816" spans="2:4">
      <c r="B816" s="32"/>
      <c r="D816" s="33"/>
    </row>
    <row r="817" spans="2:4">
      <c r="B817" s="32"/>
      <c r="D817" s="33"/>
    </row>
    <row r="818" spans="2:4">
      <c r="B818" s="32"/>
      <c r="D818" s="33"/>
    </row>
    <row r="819" spans="2:4">
      <c r="B819" s="32"/>
      <c r="D819" s="33"/>
    </row>
    <row r="820" spans="2:4">
      <c r="B820" s="32"/>
      <c r="D820" s="33"/>
    </row>
    <row r="821" spans="2:4">
      <c r="B821" s="32"/>
      <c r="D821" s="33"/>
    </row>
    <row r="822" spans="2:4">
      <c r="B822" s="32"/>
      <c r="D822" s="33"/>
    </row>
    <row r="823" spans="2:4">
      <c r="B823" s="32"/>
      <c r="D823" s="33"/>
    </row>
    <row r="824" spans="2:4">
      <c r="B824" s="32"/>
      <c r="D824" s="33"/>
    </row>
    <row r="825" spans="2:4">
      <c r="B825" s="32"/>
      <c r="D825" s="33"/>
    </row>
    <row r="826" spans="2:4">
      <c r="B826" s="32"/>
      <c r="D826" s="33"/>
    </row>
    <row r="827" spans="2:4">
      <c r="B827" s="32"/>
      <c r="D827" s="33"/>
    </row>
    <row r="828" spans="2:4">
      <c r="B828" s="32"/>
      <c r="D828" s="33"/>
    </row>
    <row r="829" spans="2:4">
      <c r="B829" s="32"/>
      <c r="D829" s="33"/>
    </row>
    <row r="830" spans="2:4">
      <c r="B830" s="32"/>
      <c r="D830" s="33"/>
    </row>
    <row r="831" spans="2:4">
      <c r="B831" s="32"/>
      <c r="D831" s="33"/>
    </row>
    <row r="832" spans="2:4">
      <c r="B832" s="32"/>
      <c r="D832" s="33"/>
    </row>
    <row r="833" spans="2:4">
      <c r="B833" s="32"/>
      <c r="D833" s="33"/>
    </row>
    <row r="834" spans="2:4">
      <c r="B834" s="32"/>
      <c r="D834" s="33"/>
    </row>
    <row r="835" spans="2:4">
      <c r="B835" s="32"/>
      <c r="D835" s="33"/>
    </row>
    <row r="836" spans="2:4">
      <c r="B836" s="32"/>
      <c r="D836" s="33"/>
    </row>
    <row r="837" spans="2:4">
      <c r="B837" s="32"/>
      <c r="D837" s="33"/>
    </row>
    <row r="838" spans="2:4">
      <c r="B838" s="32"/>
      <c r="D838" s="33"/>
    </row>
    <row r="839" spans="2:4">
      <c r="B839" s="32"/>
      <c r="D839" s="33"/>
    </row>
    <row r="840" spans="2:4">
      <c r="B840" s="32"/>
      <c r="D840" s="33"/>
    </row>
    <row r="841" spans="2:4">
      <c r="B841" s="32"/>
      <c r="D841" s="33"/>
    </row>
    <row r="842" spans="2:4">
      <c r="B842" s="32"/>
      <c r="D842" s="33"/>
    </row>
    <row r="843" spans="2:4">
      <c r="B843" s="32"/>
      <c r="D843" s="33"/>
    </row>
    <row r="844" spans="2:4">
      <c r="B844" s="32"/>
      <c r="D844" s="33"/>
    </row>
    <row r="845" spans="2:4">
      <c r="B845" s="32"/>
      <c r="D845" s="33"/>
    </row>
    <row r="846" spans="2:4">
      <c r="B846" s="32"/>
      <c r="D846" s="33"/>
    </row>
    <row r="847" spans="2:4">
      <c r="B847" s="32"/>
      <c r="D847" s="33"/>
    </row>
    <row r="848" spans="2:4">
      <c r="B848" s="32"/>
      <c r="D848" s="33"/>
    </row>
    <row r="849" spans="2:4">
      <c r="B849" s="32"/>
      <c r="D849" s="33"/>
    </row>
    <row r="850" spans="2:4">
      <c r="B850" s="32"/>
      <c r="D850" s="33"/>
    </row>
    <row r="851" spans="2:4">
      <c r="B851" s="32"/>
      <c r="D851" s="33"/>
    </row>
    <row r="852" spans="2:4">
      <c r="B852" s="32"/>
      <c r="D852" s="33"/>
    </row>
    <row r="853" spans="2:4">
      <c r="B853" s="32"/>
      <c r="D853" s="33"/>
    </row>
    <row r="854" spans="2:4">
      <c r="B854" s="32"/>
      <c r="D854" s="33"/>
    </row>
    <row r="855" spans="2:4">
      <c r="B855" s="32"/>
      <c r="D855" s="33"/>
    </row>
    <row r="856" spans="2:4">
      <c r="B856" s="32"/>
      <c r="D856" s="33"/>
    </row>
    <row r="857" spans="2:4">
      <c r="B857" s="32"/>
      <c r="D857" s="33"/>
    </row>
    <row r="858" spans="2:4">
      <c r="B858" s="32"/>
      <c r="D858" s="33"/>
    </row>
    <row r="859" spans="2:4">
      <c r="B859" s="32"/>
      <c r="D859" s="33"/>
    </row>
    <row r="860" spans="2:4">
      <c r="B860" s="32"/>
      <c r="D860" s="33"/>
    </row>
    <row r="861" spans="2:4">
      <c r="B861" s="32"/>
      <c r="D861" s="33"/>
    </row>
    <row r="862" spans="2:4">
      <c r="B862" s="32"/>
      <c r="D862" s="33"/>
    </row>
    <row r="863" spans="2:4">
      <c r="B863" s="32"/>
      <c r="D863" s="33"/>
    </row>
    <row r="864" spans="2:4">
      <c r="B864" s="32"/>
      <c r="D864" s="33"/>
    </row>
    <row r="865" spans="2:4">
      <c r="B865" s="32"/>
      <c r="D865" s="33"/>
    </row>
    <row r="866" spans="2:4">
      <c r="B866" s="32"/>
      <c r="D866" s="33"/>
    </row>
    <row r="867" spans="2:4">
      <c r="B867" s="32"/>
      <c r="D867" s="33"/>
    </row>
    <row r="868" spans="2:4">
      <c r="B868" s="32"/>
      <c r="D868" s="33"/>
    </row>
    <row r="869" spans="2:4">
      <c r="B869" s="32"/>
      <c r="D869" s="33"/>
    </row>
    <row r="870" spans="2:4">
      <c r="B870" s="32"/>
      <c r="D870" s="33"/>
    </row>
    <row r="871" spans="2:4">
      <c r="B871" s="32"/>
      <c r="D871" s="33"/>
    </row>
    <row r="872" spans="2:4">
      <c r="B872" s="32"/>
      <c r="D872" s="33"/>
    </row>
    <row r="873" spans="2:4">
      <c r="B873" s="32"/>
      <c r="D873" s="33"/>
    </row>
    <row r="874" spans="2:4">
      <c r="B874" s="32"/>
      <c r="D874" s="33"/>
    </row>
    <row r="875" spans="2:4">
      <c r="B875" s="32"/>
      <c r="D875" s="33"/>
    </row>
    <row r="876" spans="2:4">
      <c r="B876" s="32"/>
      <c r="D876" s="33"/>
    </row>
    <row r="877" spans="2:4">
      <c r="B877" s="32"/>
      <c r="D877" s="33"/>
    </row>
    <row r="878" spans="2:4">
      <c r="B878" s="32"/>
      <c r="D878" s="33"/>
    </row>
    <row r="879" spans="2:4">
      <c r="B879" s="32"/>
      <c r="D879" s="33"/>
    </row>
    <row r="880" spans="2:4">
      <c r="B880" s="32"/>
      <c r="D880" s="33"/>
    </row>
    <row r="881" spans="2:4">
      <c r="B881" s="32"/>
      <c r="D881" s="33"/>
    </row>
    <row r="882" spans="2:4">
      <c r="B882" s="32"/>
      <c r="D882" s="33"/>
    </row>
    <row r="883" spans="2:4">
      <c r="B883" s="32"/>
      <c r="D883" s="33"/>
    </row>
    <row r="884" spans="2:4">
      <c r="B884" s="32"/>
      <c r="D884" s="33"/>
    </row>
    <row r="885" spans="2:4">
      <c r="B885" s="32"/>
      <c r="D885" s="33"/>
    </row>
    <row r="886" spans="2:4">
      <c r="B886" s="32"/>
      <c r="D886" s="33"/>
    </row>
    <row r="887" spans="2:4">
      <c r="B887" s="32"/>
      <c r="D887" s="33"/>
    </row>
    <row r="888" spans="2:4">
      <c r="B888" s="32"/>
      <c r="D888" s="33"/>
    </row>
    <row r="889" spans="2:4">
      <c r="B889" s="32"/>
      <c r="D889" s="33"/>
    </row>
    <row r="890" spans="2:4">
      <c r="B890" s="32"/>
      <c r="D890" s="33"/>
    </row>
    <row r="891" spans="2:4">
      <c r="B891" s="32"/>
      <c r="D891" s="33"/>
    </row>
    <row r="892" spans="2:4">
      <c r="B892" s="32"/>
      <c r="D892" s="33"/>
    </row>
    <row r="893" spans="2:4">
      <c r="B893" s="32"/>
      <c r="D893" s="33"/>
    </row>
    <row r="894" spans="2:4">
      <c r="B894" s="32"/>
      <c r="D894" s="33"/>
    </row>
    <row r="895" spans="2:4">
      <c r="B895" s="32"/>
      <c r="D895" s="33"/>
    </row>
    <row r="896" spans="2:4">
      <c r="B896" s="32"/>
      <c r="D896" s="33"/>
    </row>
    <row r="897" spans="2:4">
      <c r="B897" s="32"/>
      <c r="D897" s="33"/>
    </row>
    <row r="898" spans="2:4">
      <c r="B898" s="32"/>
      <c r="D898" s="33"/>
    </row>
    <row r="899" spans="2:4">
      <c r="B899" s="32"/>
      <c r="D899" s="33"/>
    </row>
    <row r="900" spans="2:4">
      <c r="B900" s="32"/>
      <c r="D900" s="33"/>
    </row>
    <row r="901" spans="2:4">
      <c r="B901" s="32"/>
      <c r="D901" s="33"/>
    </row>
    <row r="902" spans="2:4">
      <c r="B902" s="32"/>
      <c r="D902" s="33"/>
    </row>
    <row r="903" spans="2:4">
      <c r="B903" s="32"/>
      <c r="D903" s="33"/>
    </row>
    <row r="904" spans="2:4">
      <c r="B904" s="32"/>
      <c r="D904" s="33"/>
    </row>
    <row r="905" spans="2:4">
      <c r="B905" s="32"/>
      <c r="D905" s="33"/>
    </row>
    <row r="906" spans="2:4">
      <c r="B906" s="32"/>
      <c r="D906" s="33"/>
    </row>
    <row r="907" spans="2:4">
      <c r="B907" s="32"/>
      <c r="D907" s="33"/>
    </row>
    <row r="908" spans="2:4">
      <c r="B908" s="32"/>
      <c r="D908" s="33"/>
    </row>
    <row r="909" spans="2:4">
      <c r="B909" s="32"/>
      <c r="D909" s="33"/>
    </row>
    <row r="910" spans="2:4">
      <c r="B910" s="32"/>
      <c r="D910" s="33"/>
    </row>
    <row r="911" spans="2:4">
      <c r="B911" s="32"/>
      <c r="D911" s="33"/>
    </row>
    <row r="912" spans="2:4">
      <c r="B912" s="32"/>
      <c r="D912" s="33"/>
    </row>
    <row r="913" spans="2:4">
      <c r="B913" s="32"/>
      <c r="D913" s="33"/>
    </row>
    <row r="914" spans="2:4">
      <c r="B914" s="32"/>
      <c r="D914" s="33"/>
    </row>
    <row r="915" spans="2:4">
      <c r="B915" s="32"/>
      <c r="D915" s="33"/>
    </row>
    <row r="916" spans="2:4">
      <c r="B916" s="32"/>
      <c r="D916" s="33"/>
    </row>
    <row r="917" spans="2:4">
      <c r="B917" s="32"/>
      <c r="D917" s="33"/>
    </row>
    <row r="918" spans="2:4">
      <c r="B918" s="32"/>
      <c r="D918" s="33"/>
    </row>
    <row r="919" spans="2:4">
      <c r="B919" s="32"/>
      <c r="D919" s="33"/>
    </row>
    <row r="920" spans="2:4">
      <c r="B920" s="32"/>
      <c r="D920" s="33"/>
    </row>
    <row r="921" spans="2:4">
      <c r="B921" s="32"/>
      <c r="D921" s="33"/>
    </row>
    <row r="922" spans="2:4">
      <c r="B922" s="32"/>
      <c r="D922" s="33"/>
    </row>
    <row r="923" spans="2:4">
      <c r="B923" s="32"/>
      <c r="D923" s="33"/>
    </row>
    <row r="924" spans="2:4">
      <c r="B924" s="32"/>
      <c r="D924" s="33"/>
    </row>
    <row r="925" spans="2:4">
      <c r="B925" s="32"/>
      <c r="D925" s="33"/>
    </row>
    <row r="926" spans="2:4">
      <c r="B926" s="32"/>
      <c r="D926" s="33"/>
    </row>
    <row r="927" spans="2:4">
      <c r="B927" s="32"/>
      <c r="D927" s="33"/>
    </row>
    <row r="928" spans="2:4">
      <c r="B928" s="32"/>
      <c r="D928" s="33"/>
    </row>
    <row r="929" spans="2:4">
      <c r="B929" s="32"/>
      <c r="D929" s="33"/>
    </row>
    <row r="930" spans="2:4">
      <c r="B930" s="32"/>
      <c r="D930" s="33"/>
    </row>
    <row r="931" spans="2:4">
      <c r="B931" s="32"/>
      <c r="D931" s="33"/>
    </row>
    <row r="932" spans="2:4">
      <c r="B932" s="32"/>
      <c r="D932" s="33"/>
    </row>
    <row r="933" spans="2:4">
      <c r="B933" s="32"/>
      <c r="D933" s="33"/>
    </row>
    <row r="934" spans="2:4">
      <c r="B934" s="32"/>
      <c r="D934" s="33"/>
    </row>
    <row r="935" spans="2:4">
      <c r="B935" s="32"/>
      <c r="D935" s="33"/>
    </row>
    <row r="936" spans="2:4">
      <c r="B936" s="32"/>
      <c r="D936" s="33"/>
    </row>
    <row r="937" spans="2:4">
      <c r="B937" s="32"/>
      <c r="D937" s="33"/>
    </row>
    <row r="938" spans="2:4">
      <c r="B938" s="32"/>
      <c r="D938" s="33"/>
    </row>
    <row r="939" spans="2:4">
      <c r="B939" s="32"/>
      <c r="D939" s="33"/>
    </row>
    <row r="940" spans="2:4">
      <c r="B940" s="32"/>
      <c r="D940" s="33"/>
    </row>
    <row r="941" spans="2:4">
      <c r="B941" s="32"/>
      <c r="D941" s="33"/>
    </row>
    <row r="942" spans="2:4">
      <c r="B942" s="32"/>
      <c r="D942" s="33"/>
    </row>
    <row r="943" spans="2:4">
      <c r="B943" s="32"/>
      <c r="D943" s="33"/>
    </row>
    <row r="944" spans="2:4">
      <c r="B944" s="32"/>
      <c r="D944" s="33"/>
    </row>
    <row r="945" spans="2:4">
      <c r="B945" s="32"/>
      <c r="D945" s="33"/>
    </row>
    <row r="946" spans="2:4">
      <c r="B946" s="32"/>
      <c r="D946" s="33"/>
    </row>
    <row r="947" spans="2:4">
      <c r="B947" s="32"/>
      <c r="D947" s="33"/>
    </row>
    <row r="948" spans="2:4">
      <c r="B948" s="32"/>
      <c r="D948" s="33"/>
    </row>
    <row r="949" spans="2:4">
      <c r="B949" s="32"/>
      <c r="D949" s="33"/>
    </row>
    <row r="950" spans="2:4">
      <c r="B950" s="32"/>
      <c r="D950" s="33"/>
    </row>
    <row r="951" spans="2:4">
      <c r="B951" s="32"/>
      <c r="D951" s="33"/>
    </row>
    <row r="952" spans="2:4">
      <c r="B952" s="32"/>
      <c r="D952" s="33"/>
    </row>
    <row r="953" spans="2:4">
      <c r="B953" s="32"/>
      <c r="D953" s="33"/>
    </row>
    <row r="954" spans="2:4">
      <c r="B954" s="32"/>
      <c r="D954" s="33"/>
    </row>
    <row r="955" spans="2:4">
      <c r="B955" s="32"/>
      <c r="D955" s="33"/>
    </row>
    <row r="956" spans="2:4">
      <c r="B956" s="32"/>
      <c r="D956" s="33"/>
    </row>
    <row r="957" spans="2:4">
      <c r="B957" s="32"/>
      <c r="D957" s="33"/>
    </row>
    <row r="958" spans="2:4">
      <c r="B958" s="32"/>
      <c r="D958" s="33"/>
    </row>
    <row r="959" spans="2:4">
      <c r="B959" s="32"/>
      <c r="D959" s="33"/>
    </row>
    <row r="960" spans="2:4">
      <c r="B960" s="32"/>
      <c r="D960" s="33"/>
    </row>
    <row r="961" spans="2:4">
      <c r="B961" s="32"/>
      <c r="D961" s="33"/>
    </row>
    <row r="962" spans="2:4">
      <c r="B962" s="32"/>
      <c r="D962" s="33"/>
    </row>
    <row r="963" spans="2:4">
      <c r="B963" s="32"/>
      <c r="D963" s="33"/>
    </row>
    <row r="964" spans="2:4">
      <c r="B964" s="32"/>
      <c r="D964" s="33"/>
    </row>
    <row r="965" spans="2:4">
      <c r="B965" s="32"/>
      <c r="D965" s="33"/>
    </row>
    <row r="966" spans="2:4">
      <c r="B966" s="32"/>
      <c r="D966" s="33"/>
    </row>
    <row r="967" spans="2:4">
      <c r="B967" s="32"/>
      <c r="D967" s="33"/>
    </row>
    <row r="968" spans="2:4">
      <c r="B968" s="32"/>
      <c r="D968" s="33"/>
    </row>
    <row r="969" spans="2:4">
      <c r="B969" s="32"/>
      <c r="D969" s="33"/>
    </row>
    <row r="970" spans="2:4">
      <c r="B970" s="32"/>
      <c r="D970" s="33"/>
    </row>
    <row r="971" spans="2:4">
      <c r="B971" s="32"/>
      <c r="D971" s="33"/>
    </row>
    <row r="972" spans="2:4">
      <c r="B972" s="32"/>
      <c r="D972" s="33"/>
    </row>
    <row r="973" spans="2:4">
      <c r="B973" s="32"/>
      <c r="D973" s="33"/>
    </row>
    <row r="974" spans="2:4">
      <c r="B974" s="32"/>
      <c r="D974" s="33"/>
    </row>
    <row r="975" spans="2:4">
      <c r="B975" s="32"/>
      <c r="D975" s="33"/>
    </row>
    <row r="976" spans="2:4">
      <c r="B976" s="32"/>
      <c r="D976" s="33"/>
    </row>
    <row r="977" spans="2:4">
      <c r="B977" s="32"/>
      <c r="D977" s="33"/>
    </row>
    <row r="978" spans="2:4">
      <c r="B978" s="32"/>
      <c r="D978" s="33"/>
    </row>
    <row r="979" spans="2:4">
      <c r="B979" s="32"/>
      <c r="D979" s="33"/>
    </row>
    <row r="980" spans="2:4">
      <c r="B980" s="32"/>
      <c r="D980" s="33"/>
    </row>
    <row r="981" spans="2:4">
      <c r="B981" s="32"/>
      <c r="D981" s="33"/>
    </row>
    <row r="982" spans="2:4">
      <c r="B982" s="32"/>
      <c r="D982" s="33"/>
    </row>
    <row r="983" spans="2:4">
      <c r="B983" s="32"/>
      <c r="D983" s="33"/>
    </row>
    <row r="984" spans="2:4">
      <c r="B984" s="32"/>
      <c r="D984" s="33"/>
    </row>
    <row r="985" spans="2:4">
      <c r="B985" s="32"/>
      <c r="D985" s="33"/>
    </row>
    <row r="986" spans="2:4">
      <c r="B986" s="32"/>
      <c r="D986" s="33"/>
    </row>
    <row r="987" spans="2:4">
      <c r="B987" s="32"/>
      <c r="D987" s="33"/>
    </row>
    <row r="988" spans="2:4">
      <c r="B988" s="32"/>
      <c r="D988" s="33"/>
    </row>
    <row r="989" spans="2:4">
      <c r="B989" s="32"/>
      <c r="D989" s="33"/>
    </row>
    <row r="990" spans="2:4">
      <c r="B990" s="32"/>
      <c r="D990" s="33"/>
    </row>
    <row r="991" spans="2:4">
      <c r="B991" s="32"/>
      <c r="D991" s="33"/>
    </row>
    <row r="992" spans="2:4">
      <c r="B992" s="32"/>
      <c r="D992" s="33"/>
    </row>
    <row r="993" spans="2:4">
      <c r="B993" s="32"/>
      <c r="D993" s="33"/>
    </row>
    <row r="994" spans="2:4">
      <c r="B994" s="32"/>
      <c r="D994" s="33"/>
    </row>
    <row r="995" spans="2:4">
      <c r="B995" s="32"/>
      <c r="D995" s="33"/>
    </row>
    <row r="996" spans="2:4">
      <c r="B996" s="32"/>
      <c r="D996" s="33"/>
    </row>
    <row r="997" spans="2:4">
      <c r="B997" s="32"/>
      <c r="D997" s="33"/>
    </row>
    <row r="998" spans="2:4">
      <c r="B998" s="32"/>
      <c r="D998" s="33"/>
    </row>
    <row r="999" spans="2:4">
      <c r="B999" s="32"/>
      <c r="D999" s="33"/>
    </row>
    <row r="1000" spans="2:4">
      <c r="B1000" s="32"/>
      <c r="D1000" s="33"/>
    </row>
    <row r="1001" spans="2:4">
      <c r="B1001" s="32"/>
      <c r="D1001" s="33"/>
    </row>
    <row r="1002" spans="2:4">
      <c r="B1002" s="32"/>
      <c r="D1002" s="33"/>
    </row>
    <row r="1003" spans="2:4">
      <c r="B1003" s="32"/>
      <c r="D1003" s="33"/>
    </row>
    <row r="1004" spans="2:4">
      <c r="B1004" s="32"/>
      <c r="D1004" s="33"/>
    </row>
    <row r="1005" spans="2:4">
      <c r="B1005" s="32"/>
      <c r="D1005" s="33"/>
    </row>
    <row r="1006" spans="2:4">
      <c r="B1006" s="32"/>
      <c r="D1006" s="33"/>
    </row>
    <row r="1007" spans="2:4">
      <c r="B1007" s="32"/>
      <c r="D1007" s="33"/>
    </row>
    <row r="1008" spans="2:4">
      <c r="B1008" s="32"/>
      <c r="D1008" s="33"/>
    </row>
    <row r="1009" spans="2:4">
      <c r="B1009" s="32"/>
      <c r="D1009" s="33"/>
    </row>
    <row r="1010" spans="2:4">
      <c r="B1010" s="32"/>
      <c r="D1010" s="33"/>
    </row>
    <row r="1011" spans="2:4">
      <c r="B1011" s="32"/>
      <c r="D1011" s="33"/>
    </row>
    <row r="1012" spans="2:4">
      <c r="B1012" s="32"/>
      <c r="D1012" s="33"/>
    </row>
    <row r="1013" spans="2:4">
      <c r="B1013" s="32"/>
      <c r="D1013" s="33"/>
    </row>
    <row r="1014" spans="2:4">
      <c r="B1014" s="32"/>
      <c r="D1014" s="33"/>
    </row>
    <row r="1015" spans="2:4">
      <c r="B1015" s="32"/>
      <c r="D1015" s="33"/>
    </row>
    <row r="1016" spans="2:4">
      <c r="B1016" s="32"/>
      <c r="D1016" s="33"/>
    </row>
    <row r="1017" spans="2:4">
      <c r="B1017" s="32"/>
      <c r="D1017" s="33"/>
    </row>
    <row r="1018" spans="2:4">
      <c r="B1018" s="32"/>
      <c r="D1018" s="33"/>
    </row>
    <row r="1019" spans="2:4">
      <c r="B1019" s="32"/>
      <c r="D1019" s="33"/>
    </row>
    <row r="1020" spans="2:4">
      <c r="B1020" s="32"/>
      <c r="D1020" s="33"/>
    </row>
    <row r="1021" spans="2:4">
      <c r="B1021" s="32"/>
      <c r="D1021" s="33"/>
    </row>
    <row r="1022" spans="2:4">
      <c r="B1022" s="32"/>
      <c r="D1022" s="33"/>
    </row>
    <row r="1023" spans="2:4">
      <c r="B1023" s="32"/>
      <c r="D1023" s="33"/>
    </row>
    <row r="1024" spans="2:4">
      <c r="B1024" s="32"/>
      <c r="D1024" s="33"/>
    </row>
    <row r="1025" spans="2:4">
      <c r="B1025" s="32"/>
      <c r="D1025" s="33"/>
    </row>
    <row r="1026" spans="2:4">
      <c r="B1026" s="32"/>
      <c r="D1026" s="33"/>
    </row>
    <row r="1027" spans="2:4">
      <c r="B1027" s="32"/>
      <c r="D1027" s="33"/>
    </row>
    <row r="1028" spans="2:4">
      <c r="B1028" s="32"/>
      <c r="D1028" s="33"/>
    </row>
    <row r="1029" spans="2:4">
      <c r="B1029" s="32"/>
      <c r="D1029" s="33"/>
    </row>
    <row r="1030" spans="2:4">
      <c r="B1030" s="32"/>
      <c r="D1030" s="33"/>
    </row>
    <row r="1031" spans="2:4">
      <c r="B1031" s="32"/>
      <c r="D1031" s="33"/>
    </row>
    <row r="1032" spans="2:4">
      <c r="B1032" s="32"/>
      <c r="D1032" s="33"/>
    </row>
    <row r="1033" spans="2:4">
      <c r="B1033" s="32"/>
      <c r="D1033" s="33"/>
    </row>
    <row r="1034" spans="2:4">
      <c r="B1034" s="32"/>
      <c r="D1034" s="33"/>
    </row>
    <row r="1035" spans="2:4">
      <c r="B1035" s="32"/>
      <c r="D1035" s="33"/>
    </row>
    <row r="1036" spans="2:4">
      <c r="B1036" s="32"/>
      <c r="D1036" s="33"/>
    </row>
    <row r="1037" spans="2:4">
      <c r="B1037" s="32"/>
      <c r="D1037" s="33"/>
    </row>
    <row r="1038" spans="2:4">
      <c r="B1038" s="32"/>
      <c r="D1038" s="33"/>
    </row>
    <row r="1039" spans="2:4">
      <c r="B1039" s="32"/>
      <c r="D1039" s="33"/>
    </row>
    <row r="1040" spans="2:4">
      <c r="B1040" s="32"/>
      <c r="D1040" s="33"/>
    </row>
    <row r="1041" spans="2:4">
      <c r="B1041" s="32"/>
      <c r="D1041" s="33"/>
    </row>
    <row r="1042" spans="2:4">
      <c r="B1042" s="32"/>
      <c r="D1042" s="33"/>
    </row>
    <row r="1043" spans="2:4">
      <c r="B1043" s="32"/>
      <c r="D1043" s="33"/>
    </row>
    <row r="1044" spans="2:4">
      <c r="B1044" s="32"/>
      <c r="D1044" s="33"/>
    </row>
    <row r="1045" spans="2:4">
      <c r="B1045" s="32"/>
      <c r="D1045" s="33"/>
    </row>
    <row r="1046" spans="2:4">
      <c r="B1046" s="32"/>
      <c r="D1046" s="33"/>
    </row>
    <row r="1047" spans="2:4">
      <c r="B1047" s="32"/>
      <c r="D1047" s="33"/>
    </row>
    <row r="1048" spans="2:4">
      <c r="B1048" s="32"/>
      <c r="D1048" s="33"/>
    </row>
    <row r="1049" spans="2:4">
      <c r="B1049" s="32"/>
      <c r="D1049" s="33"/>
    </row>
    <row r="1050" spans="2:4">
      <c r="B1050" s="32"/>
      <c r="D1050" s="33"/>
    </row>
    <row r="1051" spans="2:4">
      <c r="B1051" s="32"/>
      <c r="D1051" s="33"/>
    </row>
    <row r="1052" spans="2:4">
      <c r="B1052" s="32"/>
      <c r="D1052" s="33"/>
    </row>
    <row r="1053" spans="2:4">
      <c r="B1053" s="32"/>
      <c r="D1053" s="33"/>
    </row>
    <row r="1054" spans="2:4">
      <c r="B1054" s="32"/>
      <c r="D1054" s="33"/>
    </row>
    <row r="1055" spans="2:4">
      <c r="B1055" s="32"/>
      <c r="D1055" s="33"/>
    </row>
    <row r="1056" spans="2:4">
      <c r="B1056" s="32"/>
      <c r="D1056" s="33"/>
    </row>
    <row r="1057" spans="2:4">
      <c r="B1057" s="32"/>
      <c r="D1057" s="33"/>
    </row>
    <row r="1058" spans="2:4">
      <c r="B1058" s="32"/>
      <c r="D1058" s="33"/>
    </row>
    <row r="1059" spans="2:4">
      <c r="B1059" s="32"/>
      <c r="D1059" s="33"/>
    </row>
    <row r="1060" spans="2:4">
      <c r="B1060" s="32"/>
      <c r="D1060" s="33"/>
    </row>
    <row r="1061" spans="2:4">
      <c r="B1061" s="32"/>
      <c r="D1061" s="33"/>
    </row>
    <row r="1062" spans="2:4">
      <c r="B1062" s="32"/>
      <c r="D1062" s="33"/>
    </row>
    <row r="1063" spans="2:4">
      <c r="B1063" s="32"/>
      <c r="D1063" s="33"/>
    </row>
    <row r="1064" spans="2:4">
      <c r="B1064" s="32"/>
      <c r="D1064" s="33"/>
    </row>
    <row r="1065" spans="2:4">
      <c r="B1065" s="32"/>
      <c r="D1065" s="33"/>
    </row>
    <row r="1066" spans="2:4">
      <c r="B1066" s="32"/>
      <c r="D1066" s="33"/>
    </row>
    <row r="1067" spans="2:4">
      <c r="B1067" s="32"/>
      <c r="D1067" s="33"/>
    </row>
    <row r="1068" spans="2:4">
      <c r="B1068" s="32"/>
      <c r="D1068" s="33"/>
    </row>
    <row r="1069" spans="2:4">
      <c r="B1069" s="32"/>
      <c r="D1069" s="33"/>
    </row>
    <row r="1070" spans="2:4">
      <c r="B1070" s="32"/>
      <c r="D1070" s="33"/>
    </row>
    <row r="1071" spans="2:4">
      <c r="B1071" s="32"/>
      <c r="D1071" s="33"/>
    </row>
    <row r="1072" spans="2:4">
      <c r="B1072" s="32"/>
      <c r="D1072" s="33"/>
    </row>
    <row r="1073" spans="2:4">
      <c r="B1073" s="32"/>
      <c r="D1073" s="33"/>
    </row>
    <row r="1074" spans="2:4">
      <c r="B1074" s="32"/>
      <c r="D1074" s="33"/>
    </row>
    <row r="1075" spans="2:4">
      <c r="B1075" s="32"/>
      <c r="D1075" s="33"/>
    </row>
    <row r="1076" spans="2:4">
      <c r="B1076" s="32"/>
      <c r="D1076" s="33"/>
    </row>
    <row r="1077" spans="2:4">
      <c r="B1077" s="32"/>
      <c r="D1077" s="33"/>
    </row>
    <row r="1078" spans="2:4">
      <c r="B1078" s="32"/>
      <c r="D1078" s="33"/>
    </row>
    <row r="1079" spans="2:4">
      <c r="B1079" s="32"/>
      <c r="D1079" s="33"/>
    </row>
    <row r="1080" spans="2:4">
      <c r="B1080" s="32"/>
      <c r="D1080" s="33"/>
    </row>
    <row r="1081" spans="2:4">
      <c r="B1081" s="32"/>
      <c r="D1081" s="33"/>
    </row>
    <row r="1082" spans="2:4">
      <c r="B1082" s="32"/>
      <c r="D1082" s="33"/>
    </row>
    <row r="1083" spans="2:4">
      <c r="B1083" s="32"/>
      <c r="D1083" s="33"/>
    </row>
    <row r="1084" spans="2:4">
      <c r="B1084" s="32"/>
      <c r="D1084" s="33"/>
    </row>
    <row r="1085" spans="2:4">
      <c r="B1085" s="32"/>
      <c r="D1085" s="33"/>
    </row>
    <row r="1086" spans="2:4">
      <c r="B1086" s="32"/>
      <c r="D1086" s="33"/>
    </row>
    <row r="1087" spans="2:4">
      <c r="B1087" s="32"/>
      <c r="D1087" s="33"/>
    </row>
    <row r="1088" spans="2:4">
      <c r="B1088" s="32"/>
      <c r="D1088" s="33"/>
    </row>
    <row r="1089" spans="2:4">
      <c r="B1089" s="32"/>
      <c r="D1089" s="33"/>
    </row>
    <row r="1090" spans="2:4">
      <c r="B1090" s="32"/>
      <c r="D1090" s="33"/>
    </row>
    <row r="1091" spans="2:4">
      <c r="B1091" s="32"/>
      <c r="D1091" s="33"/>
    </row>
    <row r="1092" spans="2:4">
      <c r="B1092" s="32"/>
      <c r="D1092" s="33"/>
    </row>
    <row r="1093" spans="2:4">
      <c r="B1093" s="32"/>
      <c r="D1093" s="33"/>
    </row>
    <row r="1094" spans="2:4">
      <c r="B1094" s="32"/>
      <c r="D1094" s="33"/>
    </row>
    <row r="1095" spans="2:4">
      <c r="B1095" s="32"/>
      <c r="D1095" s="33"/>
    </row>
    <row r="1096" spans="2:4">
      <c r="B1096" s="32"/>
      <c r="D1096" s="33"/>
    </row>
    <row r="1097" spans="2:4">
      <c r="B1097" s="32"/>
      <c r="D1097" s="33"/>
    </row>
    <row r="1098" spans="2:4">
      <c r="B1098" s="32"/>
      <c r="D1098" s="33"/>
    </row>
    <row r="1099" spans="2:4">
      <c r="B1099" s="32"/>
      <c r="D1099" s="33"/>
    </row>
    <row r="1100" spans="2:4">
      <c r="B1100" s="32"/>
      <c r="D1100" s="33"/>
    </row>
    <row r="1101" spans="2:4">
      <c r="B1101" s="32"/>
      <c r="D1101" s="33"/>
    </row>
    <row r="1102" spans="2:4">
      <c r="B1102" s="32"/>
      <c r="D1102" s="33"/>
    </row>
    <row r="1103" spans="2:4">
      <c r="B1103" s="32"/>
      <c r="D1103" s="33"/>
    </row>
    <row r="1104" spans="2:4">
      <c r="B1104" s="32"/>
      <c r="D1104" s="33"/>
    </row>
    <row r="1105" spans="2:4">
      <c r="B1105" s="32"/>
      <c r="D1105" s="33"/>
    </row>
    <row r="1106" spans="2:4">
      <c r="B1106" s="32"/>
      <c r="D1106" s="33"/>
    </row>
    <row r="1107" spans="2:4">
      <c r="B1107" s="32"/>
      <c r="D1107" s="33"/>
    </row>
    <row r="1108" spans="2:4">
      <c r="B1108" s="32"/>
      <c r="D1108" s="33"/>
    </row>
    <row r="1109" spans="2:4">
      <c r="B1109" s="32"/>
      <c r="D1109" s="33"/>
    </row>
    <row r="1110" spans="2:4">
      <c r="B1110" s="32"/>
      <c r="D1110" s="33"/>
    </row>
    <row r="1111" spans="2:4">
      <c r="B1111" s="32"/>
      <c r="D1111" s="33"/>
    </row>
    <row r="1112" spans="2:4">
      <c r="B1112" s="32"/>
      <c r="D1112" s="33"/>
    </row>
    <row r="1113" spans="2:4">
      <c r="B1113" s="32"/>
      <c r="D1113" s="33"/>
    </row>
    <row r="1114" spans="2:4">
      <c r="B1114" s="32"/>
      <c r="D1114" s="33"/>
    </row>
    <row r="1115" spans="2:4">
      <c r="B1115" s="32"/>
      <c r="D1115" s="33"/>
    </row>
    <row r="1116" spans="2:4">
      <c r="B1116" s="32"/>
      <c r="D1116" s="33"/>
    </row>
    <row r="1117" spans="2:4">
      <c r="B1117" s="32"/>
      <c r="D1117" s="33"/>
    </row>
    <row r="1118" spans="2:4">
      <c r="B1118" s="32"/>
      <c r="D1118" s="33"/>
    </row>
    <row r="1119" spans="2:4">
      <c r="B1119" s="32"/>
      <c r="D1119" s="33"/>
    </row>
    <row r="1120" spans="2:4">
      <c r="B1120" s="32"/>
      <c r="D1120" s="33"/>
    </row>
    <row r="1121" spans="2:4">
      <c r="B1121" s="32"/>
      <c r="D1121" s="33"/>
    </row>
    <row r="1122" spans="2:4">
      <c r="B1122" s="32"/>
      <c r="D1122" s="33"/>
    </row>
    <row r="1123" spans="2:4">
      <c r="B1123" s="32"/>
      <c r="D1123" s="33"/>
    </row>
    <row r="1124" spans="2:4">
      <c r="B1124" s="32"/>
      <c r="D1124" s="33"/>
    </row>
    <row r="1125" spans="2:4">
      <c r="B1125" s="32"/>
      <c r="D1125" s="33"/>
    </row>
    <row r="1126" spans="2:4">
      <c r="B1126" s="32"/>
      <c r="D1126" s="33"/>
    </row>
    <row r="1127" spans="2:4">
      <c r="B1127" s="32"/>
      <c r="D1127" s="33"/>
    </row>
    <row r="1128" spans="2:4">
      <c r="B1128" s="32"/>
      <c r="D1128" s="33"/>
    </row>
    <row r="1129" spans="2:4">
      <c r="B1129" s="32"/>
      <c r="D1129" s="33"/>
    </row>
    <row r="1130" spans="2:4">
      <c r="B1130" s="32"/>
      <c r="D1130" s="33"/>
    </row>
    <row r="1131" spans="2:4">
      <c r="B1131" s="32"/>
      <c r="D1131" s="33"/>
    </row>
    <row r="1132" spans="2:4">
      <c r="B1132" s="32"/>
      <c r="D1132" s="33"/>
    </row>
    <row r="1133" spans="2:4">
      <c r="B1133" s="32"/>
      <c r="D1133" s="33"/>
    </row>
    <row r="1134" spans="2:4">
      <c r="B1134" s="32"/>
      <c r="D1134" s="33"/>
    </row>
    <row r="1135" spans="2:4">
      <c r="B1135" s="32"/>
      <c r="D1135" s="33"/>
    </row>
    <row r="1136" spans="2:4">
      <c r="B1136" s="32"/>
      <c r="D1136" s="33"/>
    </row>
    <row r="1137" spans="2:4">
      <c r="B1137" s="32"/>
      <c r="D1137" s="33"/>
    </row>
    <row r="1138" spans="2:4">
      <c r="B1138" s="32"/>
      <c r="D1138" s="33"/>
    </row>
    <row r="1139" spans="2:4">
      <c r="B1139" s="32"/>
      <c r="D1139" s="33"/>
    </row>
    <row r="1140" spans="2:4">
      <c r="B1140" s="32"/>
      <c r="D1140" s="33"/>
    </row>
    <row r="1141" spans="2:4">
      <c r="B1141" s="32"/>
      <c r="D1141" s="33"/>
    </row>
    <row r="1142" spans="2:4">
      <c r="B1142" s="32"/>
      <c r="D1142" s="33"/>
    </row>
    <row r="1143" spans="2:4">
      <c r="B1143" s="32"/>
      <c r="D1143" s="33"/>
    </row>
    <row r="1144" spans="2:4">
      <c r="B1144" s="32"/>
      <c r="D1144" s="33"/>
    </row>
    <row r="1145" spans="2:4">
      <c r="B1145" s="32"/>
      <c r="D1145" s="33"/>
    </row>
    <row r="1146" spans="2:4">
      <c r="B1146" s="32"/>
      <c r="D1146" s="33"/>
    </row>
    <row r="1147" spans="2:4">
      <c r="B1147" s="32"/>
      <c r="D1147" s="33"/>
    </row>
    <row r="1148" spans="2:4">
      <c r="B1148" s="32"/>
      <c r="D1148" s="33"/>
    </row>
    <row r="1149" spans="2:4">
      <c r="B1149" s="32"/>
      <c r="D1149" s="33"/>
    </row>
    <row r="1150" spans="2:4">
      <c r="B1150" s="32"/>
      <c r="D1150" s="33"/>
    </row>
    <row r="1151" spans="2:4">
      <c r="B1151" s="32"/>
      <c r="D1151" s="33"/>
    </row>
    <row r="1152" spans="2:4">
      <c r="B1152" s="32"/>
      <c r="D1152" s="33"/>
    </row>
    <row r="1153" spans="2:4">
      <c r="B1153" s="32"/>
      <c r="D1153" s="33"/>
    </row>
    <row r="1154" spans="2:4">
      <c r="B1154" s="32"/>
      <c r="D1154" s="33"/>
    </row>
    <row r="1155" spans="2:4">
      <c r="B1155" s="32"/>
      <c r="D1155" s="33"/>
    </row>
    <row r="1156" spans="2:4">
      <c r="B1156" s="32"/>
      <c r="D1156" s="33"/>
    </row>
    <row r="1157" spans="2:4">
      <c r="B1157" s="32"/>
      <c r="D1157" s="33"/>
    </row>
    <row r="1158" spans="2:4">
      <c r="B1158" s="32"/>
      <c r="D1158" s="33"/>
    </row>
    <row r="1159" spans="2:4">
      <c r="B1159" s="32"/>
      <c r="D1159" s="33"/>
    </row>
    <row r="1160" spans="2:4">
      <c r="B1160" s="32"/>
      <c r="D1160" s="33"/>
    </row>
    <row r="1161" spans="2:4">
      <c r="B1161" s="32"/>
      <c r="D1161" s="33"/>
    </row>
    <row r="1162" spans="2:4">
      <c r="B1162" s="32"/>
      <c r="D1162" s="33"/>
    </row>
    <row r="1163" spans="2:4">
      <c r="B1163" s="32"/>
      <c r="D1163" s="33"/>
    </row>
    <row r="1164" spans="2:4">
      <c r="B1164" s="32"/>
      <c r="D1164" s="33"/>
    </row>
    <row r="1165" spans="2:4">
      <c r="B1165" s="32"/>
      <c r="D1165" s="33"/>
    </row>
    <row r="1166" spans="2:4">
      <c r="B1166" s="32"/>
      <c r="D1166" s="33"/>
    </row>
    <row r="1167" spans="2:4">
      <c r="B1167" s="32"/>
      <c r="D1167" s="33"/>
    </row>
    <row r="1168" spans="2:4">
      <c r="B1168" s="32"/>
      <c r="D1168" s="33"/>
    </row>
    <row r="1169" spans="2:4">
      <c r="B1169" s="32"/>
      <c r="D1169" s="33"/>
    </row>
    <row r="1170" spans="2:4">
      <c r="B1170" s="32"/>
      <c r="D1170" s="33"/>
    </row>
    <row r="1171" spans="2:4">
      <c r="B1171" s="32"/>
      <c r="D1171" s="33"/>
    </row>
    <row r="1172" spans="2:4">
      <c r="B1172" s="32"/>
      <c r="D1172" s="33"/>
    </row>
    <row r="1173" spans="2:4">
      <c r="B1173" s="32"/>
      <c r="D1173" s="33"/>
    </row>
    <row r="1174" spans="2:4">
      <c r="B1174" s="32"/>
      <c r="D1174" s="33"/>
    </row>
    <row r="1175" spans="2:4">
      <c r="B1175" s="32"/>
      <c r="D1175" s="33"/>
    </row>
    <row r="1176" spans="2:4">
      <c r="B1176" s="32"/>
      <c r="D1176" s="33"/>
    </row>
    <row r="1177" spans="2:4">
      <c r="B1177" s="32"/>
      <c r="D1177" s="33"/>
    </row>
    <row r="1178" spans="2:4">
      <c r="B1178" s="32"/>
      <c r="D1178" s="33"/>
    </row>
    <row r="1179" spans="2:4">
      <c r="B1179" s="32"/>
      <c r="D1179" s="33"/>
    </row>
    <row r="1180" spans="2:4">
      <c r="B1180" s="32"/>
      <c r="D1180" s="33"/>
    </row>
    <row r="1181" spans="2:4">
      <c r="B1181" s="32"/>
      <c r="D1181" s="33"/>
    </row>
    <row r="1182" spans="2:4">
      <c r="B1182" s="32"/>
      <c r="D1182" s="33"/>
    </row>
    <row r="1183" spans="2:4">
      <c r="B1183" s="32"/>
      <c r="D1183" s="33"/>
    </row>
    <row r="1184" spans="2:4">
      <c r="B1184" s="32"/>
      <c r="D1184" s="33"/>
    </row>
    <row r="1185" spans="2:4">
      <c r="B1185" s="32"/>
      <c r="D1185" s="33"/>
    </row>
    <row r="1186" spans="2:4">
      <c r="B1186" s="32"/>
      <c r="D1186" s="33"/>
    </row>
    <row r="1187" spans="2:4">
      <c r="B1187" s="32"/>
      <c r="D1187" s="33"/>
    </row>
    <row r="1188" spans="2:4">
      <c r="B1188" s="32"/>
      <c r="D1188" s="33"/>
    </row>
    <row r="1189" spans="2:4">
      <c r="B1189" s="32"/>
      <c r="D1189" s="33"/>
    </row>
    <row r="1190" spans="2:4">
      <c r="B1190" s="32"/>
      <c r="D1190" s="33"/>
    </row>
    <row r="1191" spans="2:4">
      <c r="B1191" s="32"/>
      <c r="D1191" s="33"/>
    </row>
    <row r="1192" spans="2:4">
      <c r="B1192" s="32"/>
      <c r="D1192" s="33"/>
    </row>
    <row r="1193" spans="2:4">
      <c r="B1193" s="32"/>
      <c r="D1193" s="33"/>
    </row>
    <row r="1194" spans="2:4">
      <c r="B1194" s="32"/>
      <c r="D1194" s="33"/>
    </row>
    <row r="1195" spans="2:4">
      <c r="B1195" s="32"/>
      <c r="D1195" s="33"/>
    </row>
    <row r="1196" spans="2:4">
      <c r="B1196" s="32"/>
      <c r="D1196" s="33"/>
    </row>
    <row r="1197" spans="2:4">
      <c r="B1197" s="32"/>
      <c r="D1197" s="33"/>
    </row>
    <row r="1198" spans="2:4">
      <c r="B1198" s="32"/>
      <c r="D1198" s="33"/>
    </row>
    <row r="1199" spans="2:4">
      <c r="B1199" s="32"/>
      <c r="D1199" s="33"/>
    </row>
    <row r="1200" spans="2:4">
      <c r="B1200" s="32"/>
      <c r="D1200" s="33"/>
    </row>
    <row r="1201" spans="2:4">
      <c r="B1201" s="32"/>
      <c r="D1201" s="33"/>
    </row>
    <row r="1202" spans="2:4">
      <c r="B1202" s="32"/>
      <c r="D1202" s="33"/>
    </row>
    <row r="1203" spans="2:4">
      <c r="B1203" s="32"/>
      <c r="D1203" s="33"/>
    </row>
    <row r="1204" spans="2:4">
      <c r="B1204" s="32"/>
      <c r="D1204" s="33"/>
    </row>
    <row r="1205" spans="2:4">
      <c r="B1205" s="32"/>
      <c r="D1205" s="33"/>
    </row>
    <row r="1206" spans="2:4">
      <c r="B1206" s="32"/>
      <c r="D1206" s="33"/>
    </row>
    <row r="1207" spans="2:4">
      <c r="B1207" s="32"/>
      <c r="D1207" s="33"/>
    </row>
    <row r="1208" spans="2:4">
      <c r="B1208" s="32"/>
      <c r="D1208" s="33"/>
    </row>
    <row r="1209" spans="2:4">
      <c r="B1209" s="32"/>
      <c r="D1209" s="33"/>
    </row>
    <row r="1210" spans="2:4">
      <c r="B1210" s="32"/>
      <c r="D1210" s="33"/>
    </row>
    <row r="1211" spans="2:4">
      <c r="B1211" s="32"/>
      <c r="D1211" s="33"/>
    </row>
    <row r="1212" spans="2:4">
      <c r="B1212" s="32"/>
      <c r="D1212" s="33"/>
    </row>
    <row r="1213" spans="2:4">
      <c r="B1213" s="32"/>
      <c r="D1213" s="33"/>
    </row>
    <row r="1214" spans="2:4">
      <c r="B1214" s="32"/>
      <c r="D1214" s="33"/>
    </row>
    <row r="1215" spans="2:4">
      <c r="B1215" s="32"/>
      <c r="D1215" s="33"/>
    </row>
    <row r="1216" spans="2:4">
      <c r="B1216" s="32"/>
      <c r="D1216" s="33"/>
    </row>
    <row r="1217" spans="2:4">
      <c r="B1217" s="32"/>
      <c r="D1217" s="33"/>
    </row>
    <row r="1218" spans="2:4">
      <c r="B1218" s="32"/>
      <c r="D1218" s="33"/>
    </row>
    <row r="1219" spans="2:4">
      <c r="B1219" s="32"/>
      <c r="D1219" s="33"/>
    </row>
    <row r="1220" spans="2:4">
      <c r="B1220" s="32"/>
      <c r="D1220" s="33"/>
    </row>
    <row r="1221" spans="2:4">
      <c r="B1221" s="32"/>
      <c r="D1221" s="33"/>
    </row>
    <row r="1222" spans="2:4">
      <c r="B1222" s="32"/>
      <c r="D1222" s="33"/>
    </row>
    <row r="1223" spans="2:4">
      <c r="B1223" s="32"/>
      <c r="D1223" s="33"/>
    </row>
    <row r="1224" spans="2:4">
      <c r="B1224" s="32"/>
      <c r="D1224" s="33"/>
    </row>
    <row r="1225" spans="2:4">
      <c r="B1225" s="32"/>
      <c r="D1225" s="33"/>
    </row>
    <row r="1226" spans="2:4">
      <c r="B1226" s="32"/>
      <c r="D1226" s="33"/>
    </row>
    <row r="1227" spans="2:4">
      <c r="B1227" s="32"/>
      <c r="D1227" s="33"/>
    </row>
    <row r="1228" spans="2:4">
      <c r="B1228" s="32"/>
      <c r="D1228" s="33"/>
    </row>
    <row r="1229" spans="2:4">
      <c r="B1229" s="32"/>
      <c r="D1229" s="33"/>
    </row>
    <row r="1230" spans="2:4">
      <c r="B1230" s="32"/>
      <c r="D1230" s="33"/>
    </row>
    <row r="1231" spans="2:4">
      <c r="B1231" s="32"/>
      <c r="D1231" s="33"/>
    </row>
    <row r="1232" spans="2:4">
      <c r="B1232" s="32"/>
      <c r="D1232" s="33"/>
    </row>
    <row r="1233" spans="2:4">
      <c r="B1233" s="32"/>
      <c r="D1233" s="33"/>
    </row>
    <row r="1234" spans="2:4">
      <c r="B1234" s="32"/>
      <c r="D1234" s="33"/>
    </row>
    <row r="1235" spans="2:4">
      <c r="B1235" s="32"/>
      <c r="D1235" s="33"/>
    </row>
    <row r="1236" spans="2:4">
      <c r="B1236" s="32"/>
      <c r="D1236" s="33"/>
    </row>
    <row r="1237" spans="2:4">
      <c r="B1237" s="32"/>
      <c r="D1237" s="33"/>
    </row>
    <row r="1238" spans="2:4">
      <c r="B1238" s="32"/>
      <c r="D1238" s="33"/>
    </row>
    <row r="1239" spans="2:4">
      <c r="B1239" s="32"/>
      <c r="D1239" s="33"/>
    </row>
    <row r="1240" spans="2:4">
      <c r="B1240" s="32"/>
      <c r="D1240" s="33"/>
    </row>
    <row r="1241" spans="2:4">
      <c r="B1241" s="32"/>
      <c r="D1241" s="33"/>
    </row>
    <row r="1242" spans="2:4">
      <c r="B1242" s="32"/>
      <c r="D1242" s="33"/>
    </row>
    <row r="1243" spans="2:4">
      <c r="B1243" s="32"/>
      <c r="D1243" s="33"/>
    </row>
    <row r="1244" spans="2:4">
      <c r="B1244" s="32"/>
      <c r="D1244" s="33"/>
    </row>
    <row r="1245" spans="2:4">
      <c r="B1245" s="32"/>
      <c r="D1245" s="33"/>
    </row>
    <row r="1246" spans="2:4">
      <c r="B1246" s="32"/>
      <c r="D1246" s="33"/>
    </row>
    <row r="1247" spans="2:4">
      <c r="B1247" s="32"/>
      <c r="D1247" s="33"/>
    </row>
    <row r="1248" spans="2:4">
      <c r="B1248" s="32"/>
      <c r="D1248" s="33"/>
    </row>
    <row r="1249" spans="2:4">
      <c r="B1249" s="32"/>
      <c r="D1249" s="33"/>
    </row>
    <row r="1250" spans="2:4">
      <c r="B1250" s="32"/>
      <c r="D1250" s="33"/>
    </row>
    <row r="1251" spans="2:4">
      <c r="B1251" s="32"/>
      <c r="D1251" s="33"/>
    </row>
    <row r="1252" spans="2:4">
      <c r="B1252" s="32"/>
      <c r="D1252" s="33"/>
    </row>
    <row r="1253" spans="2:4">
      <c r="B1253" s="32"/>
      <c r="D1253" s="33"/>
    </row>
    <row r="1254" spans="2:4">
      <c r="B1254" s="32"/>
      <c r="D1254" s="33"/>
    </row>
    <row r="1255" spans="2:4">
      <c r="B1255" s="32"/>
      <c r="D1255" s="33"/>
    </row>
    <row r="1256" spans="2:4">
      <c r="B1256" s="32"/>
      <c r="D1256" s="33"/>
    </row>
    <row r="1257" spans="2:4">
      <c r="B1257" s="32"/>
      <c r="D1257" s="33"/>
    </row>
    <row r="1258" spans="2:4">
      <c r="B1258" s="32"/>
      <c r="D1258" s="33"/>
    </row>
    <row r="1259" spans="2:4">
      <c r="B1259" s="32"/>
      <c r="D1259" s="33"/>
    </row>
    <row r="1260" spans="2:4">
      <c r="B1260" s="32"/>
      <c r="D1260" s="33"/>
    </row>
    <row r="1261" spans="2:4">
      <c r="B1261" s="32"/>
      <c r="D1261" s="33"/>
    </row>
    <row r="1262" spans="2:4">
      <c r="B1262" s="32"/>
      <c r="D1262" s="33"/>
    </row>
    <row r="1263" spans="2:4">
      <c r="B1263" s="32"/>
      <c r="D1263" s="33"/>
    </row>
    <row r="1264" spans="2:4">
      <c r="B1264" s="32"/>
      <c r="D1264" s="33"/>
    </row>
    <row r="1265" spans="2:4">
      <c r="B1265" s="32"/>
      <c r="D1265" s="33"/>
    </row>
    <row r="1266" spans="2:4">
      <c r="B1266" s="32"/>
      <c r="D1266" s="33"/>
    </row>
    <row r="1267" spans="2:4">
      <c r="B1267" s="32"/>
      <c r="D1267" s="33"/>
    </row>
    <row r="1268" spans="2:4">
      <c r="B1268" s="32"/>
      <c r="D1268" s="33"/>
    </row>
    <row r="1269" spans="2:4">
      <c r="B1269" s="32"/>
      <c r="D1269" s="33"/>
    </row>
    <row r="1270" spans="2:4">
      <c r="B1270" s="32"/>
      <c r="D1270" s="33"/>
    </row>
    <row r="1271" spans="2:4">
      <c r="B1271" s="32"/>
      <c r="D1271" s="33"/>
    </row>
    <row r="1272" spans="2:4">
      <c r="B1272" s="32"/>
      <c r="D1272" s="33"/>
    </row>
    <row r="1273" spans="2:4">
      <c r="B1273" s="32"/>
      <c r="D1273" s="33"/>
    </row>
    <row r="1274" spans="2:4">
      <c r="B1274" s="32"/>
      <c r="D1274" s="33"/>
    </row>
    <row r="1275" spans="2:4">
      <c r="B1275" s="32"/>
      <c r="D1275" s="33"/>
    </row>
    <row r="1276" spans="2:4">
      <c r="B1276" s="32"/>
      <c r="D1276" s="33"/>
    </row>
    <row r="1277" spans="2:4">
      <c r="B1277" s="32"/>
      <c r="D1277" s="33"/>
    </row>
    <row r="1278" spans="2:4">
      <c r="B1278" s="32"/>
      <c r="D1278" s="33"/>
    </row>
    <row r="1279" spans="2:4">
      <c r="B1279" s="32"/>
      <c r="D1279" s="33"/>
    </row>
    <row r="1280" spans="2:4">
      <c r="B1280" s="32"/>
      <c r="D1280" s="33"/>
    </row>
    <row r="1281" spans="2:4">
      <c r="B1281" s="32"/>
      <c r="D1281" s="33"/>
    </row>
    <row r="1282" spans="2:4">
      <c r="B1282" s="32"/>
      <c r="D1282" s="33"/>
    </row>
    <row r="1283" spans="2:4">
      <c r="B1283" s="32"/>
      <c r="D1283" s="33"/>
    </row>
    <row r="1284" spans="2:4">
      <c r="B1284" s="32"/>
      <c r="D1284" s="33"/>
    </row>
    <row r="1285" spans="2:4">
      <c r="B1285" s="32"/>
      <c r="D1285" s="33"/>
    </row>
    <row r="1286" spans="2:4">
      <c r="B1286" s="32"/>
      <c r="D1286" s="33"/>
    </row>
    <row r="1287" spans="2:4">
      <c r="B1287" s="32"/>
      <c r="D1287" s="33"/>
    </row>
    <row r="1288" spans="2:4">
      <c r="B1288" s="32"/>
      <c r="D1288" s="33"/>
    </row>
    <row r="1289" spans="2:4">
      <c r="B1289" s="32"/>
      <c r="D1289" s="33"/>
    </row>
    <row r="1290" spans="2:4">
      <c r="B1290" s="32"/>
      <c r="D1290" s="33"/>
    </row>
    <row r="1291" spans="2:4">
      <c r="B1291" s="32"/>
      <c r="D1291" s="33"/>
    </row>
    <row r="1292" spans="2:4">
      <c r="B1292" s="32"/>
      <c r="D1292" s="33"/>
    </row>
    <row r="1293" spans="2:4">
      <c r="B1293" s="32"/>
      <c r="D1293" s="33"/>
    </row>
    <row r="1294" spans="2:4">
      <c r="B1294" s="32"/>
      <c r="D1294" s="33"/>
    </row>
    <row r="1295" spans="2:4">
      <c r="B1295" s="32"/>
      <c r="D1295" s="33"/>
    </row>
    <row r="1296" spans="2:4">
      <c r="B1296" s="32"/>
      <c r="D1296" s="33"/>
    </row>
    <row r="1297" spans="2:4">
      <c r="B1297" s="32"/>
      <c r="D1297" s="33"/>
    </row>
    <row r="1298" spans="2:4">
      <c r="B1298" s="32"/>
      <c r="D1298" s="33"/>
    </row>
    <row r="1299" spans="2:4">
      <c r="B1299" s="32"/>
      <c r="D1299" s="33"/>
    </row>
    <row r="1300" spans="2:4">
      <c r="B1300" s="32"/>
      <c r="D1300" s="33"/>
    </row>
    <row r="1301" spans="2:4">
      <c r="B1301" s="32"/>
      <c r="D1301" s="33"/>
    </row>
    <row r="1302" spans="2:4">
      <c r="B1302" s="32"/>
      <c r="D1302" s="33"/>
    </row>
    <row r="1303" spans="2:4">
      <c r="B1303" s="32"/>
      <c r="D1303" s="33"/>
    </row>
    <row r="1304" spans="2:4">
      <c r="B1304" s="32"/>
      <c r="D1304" s="33"/>
    </row>
    <row r="1305" spans="2:4">
      <c r="B1305" s="32"/>
      <c r="D1305" s="33"/>
    </row>
    <row r="1306" spans="2:4">
      <c r="B1306" s="32"/>
      <c r="D1306" s="33"/>
    </row>
    <row r="1307" spans="2:4">
      <c r="B1307" s="32"/>
      <c r="D1307" s="33"/>
    </row>
    <row r="1308" spans="2:4">
      <c r="B1308" s="32"/>
      <c r="D1308" s="33"/>
    </row>
    <row r="1309" spans="2:4">
      <c r="B1309" s="32"/>
      <c r="D1309" s="33"/>
    </row>
    <row r="1310" spans="2:4">
      <c r="B1310" s="32"/>
      <c r="D1310" s="33"/>
    </row>
    <row r="1311" spans="2:4">
      <c r="B1311" s="32"/>
      <c r="D1311" s="33"/>
    </row>
    <row r="1312" spans="2:4">
      <c r="B1312" s="32"/>
      <c r="D1312" s="33"/>
    </row>
    <row r="1313" spans="2:4">
      <c r="B1313" s="32"/>
      <c r="D1313" s="33"/>
    </row>
    <row r="1314" spans="2:4">
      <c r="B1314" s="32"/>
      <c r="D1314" s="33"/>
    </row>
    <row r="1315" spans="2:4">
      <c r="B1315" s="32"/>
      <c r="D1315" s="33"/>
    </row>
    <row r="1316" spans="2:4">
      <c r="B1316" s="32"/>
      <c r="D1316" s="33"/>
    </row>
    <row r="1317" spans="2:4">
      <c r="B1317" s="32"/>
      <c r="D1317" s="33"/>
    </row>
    <row r="1318" spans="2:4">
      <c r="B1318" s="32"/>
      <c r="D1318" s="33"/>
    </row>
    <row r="1319" spans="2:4">
      <c r="B1319" s="32"/>
      <c r="D1319" s="33"/>
    </row>
    <row r="1320" spans="2:4">
      <c r="B1320" s="32"/>
      <c r="D1320" s="33"/>
    </row>
    <row r="1321" spans="2:4">
      <c r="B1321" s="32"/>
      <c r="D1321" s="33"/>
    </row>
    <row r="1322" spans="2:4">
      <c r="B1322" s="32"/>
      <c r="D1322" s="33"/>
    </row>
    <row r="1323" spans="2:4">
      <c r="B1323" s="32"/>
      <c r="D1323" s="33"/>
    </row>
    <row r="1324" spans="2:4">
      <c r="B1324" s="32"/>
      <c r="D1324" s="33"/>
    </row>
    <row r="1325" spans="2:4">
      <c r="B1325" s="32"/>
      <c r="D1325" s="33"/>
    </row>
    <row r="1326" spans="2:4">
      <c r="B1326" s="32"/>
      <c r="D1326" s="33"/>
    </row>
    <row r="1327" spans="2:4">
      <c r="B1327" s="32"/>
      <c r="D1327" s="33"/>
    </row>
    <row r="1328" spans="2:4">
      <c r="B1328" s="32"/>
      <c r="D1328" s="33"/>
    </row>
    <row r="1329" spans="2:4">
      <c r="B1329" s="32"/>
      <c r="D1329" s="33"/>
    </row>
    <row r="1330" spans="2:4">
      <c r="B1330" s="32"/>
      <c r="D1330" s="33"/>
    </row>
    <row r="1331" spans="2:4">
      <c r="B1331" s="32"/>
      <c r="D1331" s="33"/>
    </row>
    <row r="1332" spans="2:4">
      <c r="B1332" s="32"/>
      <c r="D1332" s="33"/>
    </row>
    <row r="1333" spans="2:4">
      <c r="B1333" s="32"/>
      <c r="D1333" s="33"/>
    </row>
    <row r="1334" spans="2:4">
      <c r="B1334" s="32"/>
      <c r="D1334" s="33"/>
    </row>
    <row r="1335" spans="2:4">
      <c r="B1335" s="32"/>
      <c r="D1335" s="33"/>
    </row>
    <row r="1336" spans="2:4">
      <c r="B1336" s="32"/>
      <c r="D1336" s="33"/>
    </row>
    <row r="1337" spans="2:4">
      <c r="B1337" s="32"/>
      <c r="D1337" s="33"/>
    </row>
    <row r="1338" spans="2:4">
      <c r="B1338" s="32"/>
      <c r="D1338" s="33"/>
    </row>
    <row r="1339" spans="2:4">
      <c r="B1339" s="32"/>
      <c r="D1339" s="33"/>
    </row>
    <row r="1340" spans="2:4">
      <c r="B1340" s="32"/>
      <c r="D1340" s="33"/>
    </row>
    <row r="1341" spans="2:4">
      <c r="B1341" s="32"/>
      <c r="D1341" s="33"/>
    </row>
    <row r="1342" spans="2:4">
      <c r="B1342" s="32"/>
      <c r="D1342" s="33"/>
    </row>
    <row r="1343" spans="2:4">
      <c r="B1343" s="32"/>
      <c r="D1343" s="33"/>
    </row>
    <row r="1344" spans="2:4">
      <c r="B1344" s="32"/>
      <c r="D1344" s="33"/>
    </row>
    <row r="1345" spans="2:4">
      <c r="B1345" s="32"/>
      <c r="D1345" s="33"/>
    </row>
    <row r="1346" spans="2:4">
      <c r="B1346" s="32"/>
      <c r="D1346" s="33"/>
    </row>
    <row r="1347" spans="2:4">
      <c r="B1347" s="32"/>
      <c r="D1347" s="33"/>
    </row>
    <row r="1348" spans="2:4">
      <c r="B1348" s="32"/>
      <c r="D1348" s="33"/>
    </row>
    <row r="1349" spans="2:4">
      <c r="B1349" s="32"/>
      <c r="D1349" s="33"/>
    </row>
    <row r="1350" spans="2:4">
      <c r="B1350" s="32"/>
      <c r="D1350" s="33"/>
    </row>
    <row r="1351" spans="2:4">
      <c r="B1351" s="32"/>
      <c r="D1351" s="33"/>
    </row>
    <row r="1352" spans="2:4">
      <c r="B1352" s="32"/>
      <c r="D1352" s="33"/>
    </row>
    <row r="1353" spans="2:4">
      <c r="B1353" s="32"/>
      <c r="D1353" s="33"/>
    </row>
    <row r="1354" spans="2:4">
      <c r="B1354" s="32"/>
      <c r="D1354" s="33"/>
    </row>
    <row r="1355" spans="2:4">
      <c r="B1355" s="32"/>
      <c r="D1355" s="33"/>
    </row>
    <row r="1356" spans="2:4">
      <c r="B1356" s="32"/>
      <c r="D1356" s="33"/>
    </row>
    <row r="1357" spans="2:4">
      <c r="B1357" s="32"/>
      <c r="D1357" s="33"/>
    </row>
    <row r="1358" spans="2:4">
      <c r="B1358" s="32"/>
      <c r="D1358" s="33"/>
    </row>
    <row r="1359" spans="2:4">
      <c r="B1359" s="32"/>
      <c r="D1359" s="33"/>
    </row>
    <row r="1360" spans="2:4">
      <c r="B1360" s="32"/>
      <c r="D1360" s="33"/>
    </row>
    <row r="1361" spans="2:4">
      <c r="B1361" s="32"/>
      <c r="D1361" s="33"/>
    </row>
    <row r="1362" spans="2:4">
      <c r="B1362" s="32"/>
      <c r="D1362" s="33"/>
    </row>
    <row r="1363" spans="2:4">
      <c r="B1363" s="32"/>
      <c r="D1363" s="33"/>
    </row>
    <row r="1364" spans="2:4">
      <c r="B1364" s="32"/>
      <c r="D1364" s="33"/>
    </row>
    <row r="1365" spans="2:4">
      <c r="B1365" s="32"/>
      <c r="D1365" s="33"/>
    </row>
    <row r="1366" spans="2:4">
      <c r="B1366" s="32"/>
      <c r="D1366" s="33"/>
    </row>
    <row r="1367" spans="2:4">
      <c r="B1367" s="32"/>
      <c r="D1367" s="33"/>
    </row>
    <row r="1368" spans="2:4">
      <c r="B1368" s="32"/>
      <c r="D1368" s="33"/>
    </row>
    <row r="1369" spans="2:4">
      <c r="B1369" s="32"/>
      <c r="D1369" s="33"/>
    </row>
    <row r="1370" spans="2:4">
      <c r="B1370" s="32"/>
      <c r="D1370" s="33"/>
    </row>
    <row r="1371" spans="2:4">
      <c r="B1371" s="32"/>
      <c r="D1371" s="33"/>
    </row>
    <row r="1372" spans="2:4">
      <c r="B1372" s="32"/>
      <c r="D1372" s="33"/>
    </row>
    <row r="1373" spans="2:4">
      <c r="B1373" s="32"/>
      <c r="D1373" s="33"/>
    </row>
    <row r="1374" spans="2:4">
      <c r="B1374" s="32"/>
      <c r="D1374" s="33"/>
    </row>
    <row r="1375" spans="2:4">
      <c r="B1375" s="32"/>
      <c r="D1375" s="33"/>
    </row>
    <row r="1376" spans="2:4">
      <c r="B1376" s="32"/>
      <c r="D1376" s="33"/>
    </row>
    <row r="1377" spans="2:4">
      <c r="B1377" s="32"/>
      <c r="D1377" s="33"/>
    </row>
    <row r="1378" spans="2:4">
      <c r="B1378" s="32"/>
      <c r="D1378" s="33"/>
    </row>
    <row r="1379" spans="2:4">
      <c r="B1379" s="32"/>
      <c r="D1379" s="33"/>
    </row>
    <row r="1380" spans="2:4">
      <c r="B1380" s="32"/>
      <c r="D1380" s="33"/>
    </row>
    <row r="1381" spans="2:4">
      <c r="B1381" s="32"/>
      <c r="D1381" s="33"/>
    </row>
    <row r="1382" spans="2:4">
      <c r="B1382" s="32"/>
      <c r="D1382" s="33"/>
    </row>
    <row r="1383" spans="2:4">
      <c r="B1383" s="32"/>
      <c r="D1383" s="33"/>
    </row>
    <row r="1384" spans="2:4">
      <c r="B1384" s="32"/>
      <c r="D1384" s="33"/>
    </row>
    <row r="1385" spans="2:4">
      <c r="B1385" s="32"/>
      <c r="D1385" s="33"/>
    </row>
    <row r="1386" spans="2:4">
      <c r="B1386" s="32"/>
      <c r="D1386" s="33"/>
    </row>
    <row r="1387" spans="2:4">
      <c r="B1387" s="32"/>
      <c r="D1387" s="33"/>
    </row>
    <row r="1388" spans="2:4">
      <c r="B1388" s="32"/>
      <c r="D1388" s="33"/>
    </row>
    <row r="1389" spans="2:4">
      <c r="B1389" s="32"/>
      <c r="D1389" s="33"/>
    </row>
    <row r="1390" spans="2:4">
      <c r="B1390" s="32"/>
      <c r="D1390" s="33"/>
    </row>
    <row r="1391" spans="2:4">
      <c r="B1391" s="32"/>
      <c r="D1391" s="33"/>
    </row>
    <row r="1392" spans="2:4">
      <c r="B1392" s="32"/>
      <c r="D1392" s="33"/>
    </row>
    <row r="1393" spans="2:4">
      <c r="B1393" s="32"/>
      <c r="D1393" s="33"/>
    </row>
    <row r="1394" spans="2:4">
      <c r="B1394" s="32"/>
      <c r="D1394" s="33"/>
    </row>
    <row r="1395" spans="2:4">
      <c r="B1395" s="32"/>
      <c r="D1395" s="33"/>
    </row>
    <row r="1396" spans="2:4">
      <c r="B1396" s="32"/>
      <c r="D1396" s="33"/>
    </row>
    <row r="1397" spans="2:4">
      <c r="B1397" s="32"/>
      <c r="D1397" s="33"/>
    </row>
    <row r="1398" spans="2:4">
      <c r="B1398" s="32"/>
      <c r="D1398" s="33"/>
    </row>
    <row r="1399" spans="2:4">
      <c r="B1399" s="32"/>
      <c r="D1399" s="33"/>
    </row>
    <row r="1400" spans="2:4">
      <c r="B1400" s="32"/>
      <c r="D1400" s="33"/>
    </row>
    <row r="1401" spans="2:4">
      <c r="B1401" s="32"/>
      <c r="D1401" s="33"/>
    </row>
    <row r="1402" spans="2:4">
      <c r="B1402" s="32"/>
      <c r="D1402" s="33"/>
    </row>
    <row r="1403" spans="2:4">
      <c r="B1403" s="32"/>
      <c r="D1403" s="33"/>
    </row>
    <row r="1404" spans="2:4">
      <c r="B1404" s="32"/>
      <c r="D1404" s="33"/>
    </row>
    <row r="1405" spans="2:4">
      <c r="B1405" s="32"/>
      <c r="D1405" s="33"/>
    </row>
    <row r="1406" spans="2:4">
      <c r="B1406" s="32"/>
      <c r="D1406" s="33"/>
    </row>
    <row r="1407" spans="2:4">
      <c r="B1407" s="32"/>
      <c r="D1407" s="33"/>
    </row>
    <row r="1408" spans="2:4">
      <c r="B1408" s="32"/>
      <c r="D1408" s="33"/>
    </row>
    <row r="1409" spans="2:4">
      <c r="B1409" s="32"/>
      <c r="D1409" s="33"/>
    </row>
    <row r="1410" spans="2:4">
      <c r="B1410" s="32"/>
      <c r="D1410" s="33"/>
    </row>
    <row r="1411" spans="2:4">
      <c r="B1411" s="32"/>
      <c r="D1411" s="33"/>
    </row>
    <row r="1412" spans="2:4">
      <c r="B1412" s="32"/>
      <c r="D1412" s="33"/>
    </row>
    <row r="1413" spans="2:4">
      <c r="B1413" s="32"/>
      <c r="D1413" s="33"/>
    </row>
    <row r="1414" spans="2:4">
      <c r="B1414" s="32"/>
      <c r="D1414" s="33"/>
    </row>
    <row r="1415" spans="2:4">
      <c r="B1415" s="32"/>
      <c r="D1415" s="33"/>
    </row>
    <row r="1416" spans="2:4">
      <c r="B1416" s="32"/>
      <c r="D1416" s="33"/>
    </row>
    <row r="1417" spans="2:4">
      <c r="B1417" s="32"/>
      <c r="D1417" s="33"/>
    </row>
    <row r="1418" spans="2:4">
      <c r="B1418" s="32"/>
      <c r="D1418" s="33"/>
    </row>
    <row r="1419" spans="2:4">
      <c r="B1419" s="32"/>
      <c r="D1419" s="33"/>
    </row>
    <row r="1420" spans="2:4">
      <c r="B1420" s="32"/>
      <c r="D1420" s="33"/>
    </row>
    <row r="1421" spans="2:4">
      <c r="B1421" s="32"/>
      <c r="D1421" s="33"/>
    </row>
    <row r="1422" spans="2:4">
      <c r="B1422" s="32"/>
      <c r="D1422" s="33"/>
    </row>
    <row r="1423" spans="2:4">
      <c r="B1423" s="32"/>
      <c r="D1423" s="33"/>
    </row>
    <row r="1424" spans="2:4">
      <c r="B1424" s="32"/>
      <c r="D1424" s="33"/>
    </row>
    <row r="1425" spans="2:4">
      <c r="B1425" s="32"/>
      <c r="D1425" s="33"/>
    </row>
    <row r="1426" spans="2:4">
      <c r="B1426" s="32"/>
      <c r="D1426" s="33"/>
    </row>
    <row r="1427" spans="2:4">
      <c r="B1427" s="32"/>
      <c r="D1427" s="33"/>
    </row>
    <row r="1428" spans="2:4">
      <c r="B1428" s="32"/>
      <c r="D1428" s="33"/>
    </row>
    <row r="1429" spans="2:4">
      <c r="B1429" s="32"/>
      <c r="D1429" s="33"/>
    </row>
    <row r="1430" spans="2:4">
      <c r="B1430" s="32"/>
      <c r="D1430" s="33"/>
    </row>
    <row r="1431" spans="2:4">
      <c r="B1431" s="32"/>
      <c r="D1431" s="33"/>
    </row>
    <row r="1432" spans="2:4">
      <c r="B1432" s="32"/>
      <c r="D1432" s="33"/>
    </row>
    <row r="1433" spans="2:4">
      <c r="B1433" s="32"/>
      <c r="D1433" s="33"/>
    </row>
    <row r="1434" spans="2:4">
      <c r="B1434" s="32"/>
      <c r="D1434" s="33"/>
    </row>
    <row r="1435" spans="2:4">
      <c r="B1435" s="32"/>
      <c r="D1435" s="33"/>
    </row>
    <row r="1436" spans="2:4">
      <c r="B1436" s="32"/>
      <c r="D1436" s="33"/>
    </row>
    <row r="1437" spans="2:4">
      <c r="B1437" s="32"/>
      <c r="D1437" s="33"/>
    </row>
    <row r="1438" spans="2:4">
      <c r="B1438" s="32"/>
      <c r="D1438" s="33"/>
    </row>
    <row r="1439" spans="2:4">
      <c r="B1439" s="32"/>
      <c r="D1439" s="33"/>
    </row>
    <row r="1440" spans="2:4">
      <c r="B1440" s="32"/>
      <c r="D1440" s="33"/>
    </row>
    <row r="1441" spans="2:4">
      <c r="B1441" s="32"/>
      <c r="D1441" s="33"/>
    </row>
    <row r="1442" spans="2:4">
      <c r="B1442" s="32"/>
      <c r="D1442" s="33"/>
    </row>
    <row r="1443" spans="2:4">
      <c r="B1443" s="32"/>
      <c r="D1443" s="33"/>
    </row>
    <row r="1444" spans="2:4">
      <c r="B1444" s="32"/>
      <c r="D1444" s="33"/>
    </row>
    <row r="1445" spans="2:4">
      <c r="B1445" s="32"/>
      <c r="D1445" s="33"/>
    </row>
    <row r="1446" spans="2:4">
      <c r="B1446" s="32"/>
      <c r="D1446" s="33"/>
    </row>
    <row r="1447" spans="2:4">
      <c r="B1447" s="32"/>
      <c r="D1447" s="33"/>
    </row>
    <row r="1448" spans="2:4">
      <c r="B1448" s="32"/>
      <c r="D1448" s="33"/>
    </row>
    <row r="1449" spans="2:4">
      <c r="B1449" s="32"/>
      <c r="D1449" s="33"/>
    </row>
    <row r="1450" spans="2:4">
      <c r="B1450" s="32"/>
      <c r="D1450" s="33"/>
    </row>
    <row r="1451" spans="2:4">
      <c r="B1451" s="32"/>
      <c r="D1451" s="33"/>
    </row>
    <row r="1452" spans="2:4">
      <c r="B1452" s="32"/>
      <c r="D1452" s="33"/>
    </row>
    <row r="1453" spans="2:4">
      <c r="B1453" s="32"/>
      <c r="D1453" s="33"/>
    </row>
    <row r="1454" spans="2:4">
      <c r="B1454" s="32"/>
      <c r="D1454" s="33"/>
    </row>
    <row r="1455" spans="2:4">
      <c r="B1455" s="32"/>
      <c r="D1455" s="33"/>
    </row>
    <row r="1456" spans="2:4">
      <c r="B1456" s="32"/>
      <c r="D1456" s="33"/>
    </row>
    <row r="1457" spans="2:4">
      <c r="B1457" s="32"/>
      <c r="D1457" s="33"/>
    </row>
    <row r="1458" spans="2:4">
      <c r="B1458" s="32"/>
      <c r="D1458" s="33"/>
    </row>
    <row r="1459" spans="2:4">
      <c r="B1459" s="32"/>
      <c r="D1459" s="33"/>
    </row>
    <row r="1460" spans="2:4">
      <c r="B1460" s="32"/>
      <c r="D1460" s="33"/>
    </row>
    <row r="1461" spans="2:4">
      <c r="B1461" s="32"/>
      <c r="D1461" s="33"/>
    </row>
    <row r="1462" spans="2:4">
      <c r="B1462" s="32"/>
      <c r="D1462" s="33"/>
    </row>
    <row r="1463" spans="2:4">
      <c r="B1463" s="32"/>
      <c r="D1463" s="33"/>
    </row>
    <row r="1464" spans="2:4">
      <c r="B1464" s="32"/>
      <c r="D1464" s="33"/>
    </row>
    <row r="1465" spans="2:4">
      <c r="B1465" s="32"/>
      <c r="D1465" s="33"/>
    </row>
    <row r="1466" spans="2:4">
      <c r="B1466" s="32"/>
      <c r="D1466" s="33"/>
    </row>
    <row r="1467" spans="2:4">
      <c r="B1467" s="32"/>
      <c r="D1467" s="33"/>
    </row>
    <row r="1468" spans="2:4">
      <c r="B1468" s="32"/>
      <c r="D1468" s="33"/>
    </row>
    <row r="1469" spans="2:4">
      <c r="B1469" s="32"/>
      <c r="D1469" s="33"/>
    </row>
    <row r="1470" spans="2:4">
      <c r="B1470" s="32"/>
      <c r="D1470" s="33"/>
    </row>
    <row r="1471" spans="2:4">
      <c r="B1471" s="32"/>
      <c r="D1471" s="33"/>
    </row>
    <row r="1472" spans="2:4">
      <c r="B1472" s="32"/>
      <c r="D1472" s="33"/>
    </row>
    <row r="1473" spans="2:4">
      <c r="B1473" s="32"/>
      <c r="D1473" s="33"/>
    </row>
    <row r="1474" spans="2:4">
      <c r="B1474" s="32"/>
      <c r="D1474" s="33"/>
    </row>
    <row r="1475" spans="2:4">
      <c r="B1475" s="32"/>
      <c r="D1475" s="33"/>
    </row>
    <row r="1476" spans="2:4">
      <c r="B1476" s="32"/>
      <c r="D1476" s="33"/>
    </row>
    <row r="1477" spans="2:4">
      <c r="B1477" s="32"/>
      <c r="D1477" s="33"/>
    </row>
    <row r="1478" spans="2:4">
      <c r="B1478" s="32"/>
      <c r="D1478" s="33"/>
    </row>
    <row r="1479" spans="2:4">
      <c r="B1479" s="32"/>
      <c r="D1479" s="33"/>
    </row>
    <row r="1480" spans="2:4">
      <c r="B1480" s="32"/>
      <c r="D1480" s="33"/>
    </row>
    <row r="1481" spans="2:4">
      <c r="B1481" s="32"/>
      <c r="D1481" s="33"/>
    </row>
    <row r="1482" spans="2:4">
      <c r="B1482" s="32"/>
      <c r="D1482" s="33"/>
    </row>
    <row r="1483" spans="2:4">
      <c r="B1483" s="32"/>
      <c r="D1483" s="33"/>
    </row>
    <row r="1484" spans="2:4">
      <c r="B1484" s="32"/>
      <c r="D1484" s="33"/>
    </row>
    <row r="1485" spans="2:4">
      <c r="B1485" s="32"/>
      <c r="D1485" s="33"/>
    </row>
    <row r="1486" spans="2:4">
      <c r="B1486" s="32"/>
      <c r="D1486" s="33"/>
    </row>
    <row r="1487" spans="2:4">
      <c r="B1487" s="32"/>
      <c r="D1487" s="33"/>
    </row>
    <row r="1488" spans="2:4">
      <c r="B1488" s="32"/>
      <c r="D1488" s="33"/>
    </row>
    <row r="1489" spans="2:4">
      <c r="B1489" s="32"/>
      <c r="D1489" s="33"/>
    </row>
    <row r="1490" spans="2:4">
      <c r="B1490" s="32"/>
      <c r="D1490" s="33"/>
    </row>
    <row r="1491" spans="2:4">
      <c r="B1491" s="32"/>
      <c r="D1491" s="33"/>
    </row>
    <row r="1492" spans="2:4">
      <c r="B1492" s="32"/>
      <c r="D1492" s="33"/>
    </row>
    <row r="1493" spans="2:4">
      <c r="B1493" s="32"/>
      <c r="D1493" s="33"/>
    </row>
    <row r="1494" spans="2:4">
      <c r="B1494" s="32"/>
      <c r="D1494" s="33"/>
    </row>
    <row r="1495" spans="2:4">
      <c r="B1495" s="32"/>
      <c r="D1495" s="33"/>
    </row>
    <row r="1496" spans="2:4">
      <c r="B1496" s="32"/>
      <c r="D1496" s="33"/>
    </row>
    <row r="1497" spans="2:4">
      <c r="B1497" s="32"/>
      <c r="D1497" s="33"/>
    </row>
    <row r="1498" spans="2:4">
      <c r="B1498" s="32"/>
      <c r="D1498" s="33"/>
    </row>
    <row r="1499" spans="2:4">
      <c r="B1499" s="32"/>
      <c r="D1499" s="33"/>
    </row>
    <row r="1500" spans="2:4">
      <c r="B1500" s="32"/>
      <c r="D1500" s="33"/>
    </row>
    <row r="1501" spans="2:4">
      <c r="B1501" s="32"/>
      <c r="D1501" s="33"/>
    </row>
    <row r="1502" spans="2:4">
      <c r="B1502" s="32"/>
      <c r="D1502" s="33"/>
    </row>
    <row r="1503" spans="2:4">
      <c r="B1503" s="32"/>
      <c r="D1503" s="33"/>
    </row>
    <row r="1504" spans="2:4">
      <c r="B1504" s="32"/>
      <c r="D1504" s="33"/>
    </row>
    <row r="1505" spans="2:4">
      <c r="B1505" s="32"/>
      <c r="D1505" s="33"/>
    </row>
    <row r="1506" spans="2:4">
      <c r="B1506" s="32"/>
      <c r="D1506" s="33"/>
    </row>
    <row r="1507" spans="2:4">
      <c r="B1507" s="32"/>
      <c r="D1507" s="33"/>
    </row>
    <row r="1508" spans="2:4">
      <c r="B1508" s="32"/>
      <c r="D1508" s="33"/>
    </row>
    <row r="1509" spans="2:4">
      <c r="B1509" s="32"/>
      <c r="D1509" s="33"/>
    </row>
    <row r="1510" spans="2:4">
      <c r="B1510" s="32"/>
      <c r="D1510" s="33"/>
    </row>
    <row r="1511" spans="2:4">
      <c r="B1511" s="32"/>
      <c r="D1511" s="33"/>
    </row>
    <row r="1512" spans="2:4">
      <c r="B1512" s="32"/>
      <c r="D1512" s="33"/>
    </row>
    <row r="1513" spans="2:4">
      <c r="B1513" s="32"/>
      <c r="D1513" s="33"/>
    </row>
    <row r="1514" spans="2:4">
      <c r="B1514" s="32"/>
      <c r="D1514" s="33"/>
    </row>
    <row r="1515" spans="2:4">
      <c r="B1515" s="32"/>
      <c r="D1515" s="33"/>
    </row>
    <row r="1516" spans="2:4">
      <c r="B1516" s="32"/>
      <c r="D1516" s="33"/>
    </row>
    <row r="1517" spans="2:4">
      <c r="B1517" s="32"/>
      <c r="D1517" s="33"/>
    </row>
    <row r="1518" spans="2:4">
      <c r="B1518" s="32"/>
      <c r="D1518" s="33"/>
    </row>
    <row r="1519" spans="2:4">
      <c r="B1519" s="32"/>
      <c r="D1519" s="33"/>
    </row>
    <row r="1520" spans="2:4">
      <c r="B1520" s="32"/>
      <c r="D1520" s="33"/>
    </row>
    <row r="1521" spans="2:4">
      <c r="B1521" s="32"/>
      <c r="D1521" s="33"/>
    </row>
    <row r="1522" spans="2:4">
      <c r="B1522" s="32"/>
      <c r="D1522" s="33"/>
    </row>
    <row r="1523" spans="2:4">
      <c r="B1523" s="32"/>
      <c r="D1523" s="33"/>
    </row>
    <row r="1524" spans="2:4">
      <c r="B1524" s="32"/>
      <c r="D1524" s="33"/>
    </row>
    <row r="1525" spans="2:4">
      <c r="B1525" s="32"/>
      <c r="D1525" s="33"/>
    </row>
    <row r="1526" spans="2:4">
      <c r="B1526" s="32"/>
      <c r="D1526" s="33"/>
    </row>
    <row r="1527" spans="2:4">
      <c r="B1527" s="32"/>
      <c r="D1527" s="33"/>
    </row>
    <row r="1528" spans="2:4">
      <c r="B1528" s="32"/>
      <c r="D1528" s="33"/>
    </row>
    <row r="1529" spans="2:4">
      <c r="B1529" s="32"/>
      <c r="D1529" s="33"/>
    </row>
    <row r="1530" spans="2:4">
      <c r="B1530" s="32"/>
      <c r="D1530" s="33"/>
    </row>
    <row r="1531" spans="2:4">
      <c r="B1531" s="32"/>
      <c r="D1531" s="33"/>
    </row>
    <row r="1532" spans="2:4">
      <c r="B1532" s="32"/>
      <c r="D1532" s="33"/>
    </row>
    <row r="1533" spans="2:4">
      <c r="B1533" s="32"/>
      <c r="D1533" s="33"/>
    </row>
    <row r="1534" spans="2:4">
      <c r="B1534" s="32"/>
      <c r="D1534" s="33"/>
    </row>
    <row r="1535" spans="2:4">
      <c r="B1535" s="32"/>
      <c r="D1535" s="33"/>
    </row>
    <row r="1536" spans="2:4">
      <c r="B1536" s="32"/>
      <c r="D1536" s="33"/>
    </row>
    <row r="1537" spans="2:4">
      <c r="B1537" s="32"/>
      <c r="D1537" s="33"/>
    </row>
    <row r="1538" spans="2:4">
      <c r="B1538" s="32"/>
      <c r="D1538" s="33"/>
    </row>
    <row r="1539" spans="2:4">
      <c r="B1539" s="32"/>
      <c r="D1539" s="33"/>
    </row>
    <row r="1540" spans="2:4">
      <c r="B1540" s="32"/>
      <c r="D1540" s="33"/>
    </row>
    <row r="1541" spans="2:4">
      <c r="B1541" s="32"/>
      <c r="D1541" s="33"/>
    </row>
    <row r="1542" spans="2:4">
      <c r="B1542" s="32"/>
      <c r="D1542" s="33"/>
    </row>
    <row r="1543" spans="2:4">
      <c r="B1543" s="32"/>
      <c r="D1543" s="33"/>
    </row>
    <row r="1544" spans="2:4">
      <c r="B1544" s="32"/>
      <c r="D1544" s="33"/>
    </row>
    <row r="1545" spans="2:4">
      <c r="B1545" s="32"/>
      <c r="D1545" s="33"/>
    </row>
    <row r="1546" spans="2:4">
      <c r="B1546" s="32"/>
      <c r="D1546" s="33"/>
    </row>
    <row r="1547" spans="2:4">
      <c r="B1547" s="32"/>
      <c r="D1547" s="33"/>
    </row>
    <row r="1548" spans="2:4">
      <c r="B1548" s="32"/>
      <c r="D1548" s="33"/>
    </row>
    <row r="1549" spans="2:4">
      <c r="B1549" s="32"/>
      <c r="D1549" s="33"/>
    </row>
    <row r="1550" spans="2:4">
      <c r="B1550" s="32"/>
      <c r="D1550" s="33"/>
    </row>
    <row r="1551" spans="2:4">
      <c r="B1551" s="32"/>
      <c r="D1551" s="33"/>
    </row>
    <row r="1552" spans="2:4">
      <c r="B1552" s="32"/>
      <c r="D1552" s="33"/>
    </row>
    <row r="1553" spans="2:4">
      <c r="B1553" s="32"/>
      <c r="D1553" s="33"/>
    </row>
    <row r="1554" spans="2:4">
      <c r="B1554" s="32"/>
      <c r="D1554" s="33"/>
    </row>
    <row r="1555" spans="2:4">
      <c r="B1555" s="32"/>
      <c r="D1555" s="33"/>
    </row>
    <row r="1556" spans="2:4">
      <c r="B1556" s="32"/>
      <c r="D1556" s="33"/>
    </row>
    <row r="1557" spans="2:4">
      <c r="B1557" s="32"/>
      <c r="D1557" s="33"/>
    </row>
    <row r="1558" spans="2:4">
      <c r="B1558" s="32"/>
      <c r="D1558" s="33"/>
    </row>
    <row r="1559" spans="2:4">
      <c r="B1559" s="32"/>
      <c r="D1559" s="33"/>
    </row>
    <row r="1560" spans="2:4">
      <c r="B1560" s="32"/>
      <c r="D1560" s="33"/>
    </row>
    <row r="1561" spans="2:4">
      <c r="B1561" s="32"/>
      <c r="D1561" s="33"/>
    </row>
    <row r="1562" spans="2:4">
      <c r="B1562" s="32"/>
      <c r="D1562" s="33"/>
    </row>
    <row r="1563" spans="2:4">
      <c r="B1563" s="32"/>
      <c r="D1563" s="33"/>
    </row>
    <row r="1564" spans="2:4">
      <c r="B1564" s="32"/>
      <c r="D1564" s="33"/>
    </row>
    <row r="1565" spans="2:4">
      <c r="B1565" s="32"/>
      <c r="D1565" s="33"/>
    </row>
    <row r="1566" spans="2:4">
      <c r="B1566" s="32"/>
      <c r="D1566" s="33"/>
    </row>
    <row r="1567" spans="2:4">
      <c r="B1567" s="32"/>
      <c r="D1567" s="33"/>
    </row>
    <row r="1568" spans="2:4">
      <c r="B1568" s="32"/>
      <c r="D1568" s="33"/>
    </row>
    <row r="1569" spans="2:4">
      <c r="B1569" s="32"/>
      <c r="D1569" s="33"/>
    </row>
    <row r="1570" spans="2:4">
      <c r="B1570" s="32"/>
      <c r="D1570" s="33"/>
    </row>
    <row r="1571" spans="2:4">
      <c r="B1571" s="32"/>
      <c r="D1571" s="33"/>
    </row>
    <row r="1572" spans="2:4">
      <c r="B1572" s="32"/>
      <c r="D1572" s="33"/>
    </row>
    <row r="1573" spans="2:4">
      <c r="B1573" s="32"/>
      <c r="D1573" s="33"/>
    </row>
    <row r="1574" spans="2:4">
      <c r="B1574" s="32"/>
      <c r="D1574" s="33"/>
    </row>
    <row r="1575" spans="2:4">
      <c r="B1575" s="32"/>
      <c r="D1575" s="33"/>
    </row>
    <row r="1576" spans="2:4">
      <c r="B1576" s="32"/>
      <c r="D1576" s="33"/>
    </row>
    <row r="1577" spans="2:4">
      <c r="B1577" s="32"/>
      <c r="D1577" s="33"/>
    </row>
    <row r="1578" spans="2:4">
      <c r="B1578" s="32"/>
      <c r="D1578" s="33"/>
    </row>
    <row r="1579" spans="2:4">
      <c r="B1579" s="32"/>
      <c r="D1579" s="33"/>
    </row>
    <row r="1580" spans="2:4">
      <c r="B1580" s="32"/>
      <c r="D1580" s="33"/>
    </row>
    <row r="1581" spans="2:4">
      <c r="B1581" s="32"/>
      <c r="D1581" s="33"/>
    </row>
    <row r="1582" spans="2:4">
      <c r="B1582" s="32"/>
      <c r="D1582" s="33"/>
    </row>
    <row r="1583" spans="2:4">
      <c r="B1583" s="32"/>
      <c r="D1583" s="33"/>
    </row>
    <row r="1584" spans="2:4">
      <c r="B1584" s="32"/>
      <c r="D1584" s="33"/>
    </row>
    <row r="1585" spans="2:4">
      <c r="B1585" s="32"/>
      <c r="D1585" s="33"/>
    </row>
    <row r="1586" spans="2:4">
      <c r="B1586" s="32"/>
      <c r="D1586" s="33"/>
    </row>
    <row r="1587" spans="2:4">
      <c r="B1587" s="32"/>
      <c r="D1587" s="33"/>
    </row>
    <row r="1588" spans="2:4">
      <c r="B1588" s="32"/>
      <c r="D1588" s="33"/>
    </row>
    <row r="1589" spans="2:4">
      <c r="B1589" s="32"/>
      <c r="D1589" s="33"/>
    </row>
    <row r="1590" spans="2:4">
      <c r="B1590" s="32"/>
      <c r="D1590" s="33"/>
    </row>
    <row r="1591" spans="2:4">
      <c r="B1591" s="32"/>
      <c r="D1591" s="33"/>
    </row>
    <row r="1592" spans="2:4">
      <c r="B1592" s="32"/>
      <c r="D1592" s="33"/>
    </row>
    <row r="1593" spans="2:4">
      <c r="B1593" s="32"/>
      <c r="D1593" s="33"/>
    </row>
    <row r="1594" spans="2:4">
      <c r="B1594" s="32"/>
      <c r="D1594" s="33"/>
    </row>
    <row r="1595" spans="2:4">
      <c r="B1595" s="32"/>
      <c r="D1595" s="33"/>
    </row>
    <row r="1596" spans="2:4">
      <c r="B1596" s="32"/>
      <c r="D1596" s="33"/>
    </row>
    <row r="1597" spans="2:4">
      <c r="B1597" s="32"/>
      <c r="D1597" s="33"/>
    </row>
    <row r="1598" spans="2:4">
      <c r="B1598" s="32"/>
      <c r="D1598" s="33"/>
    </row>
    <row r="1599" spans="2:4">
      <c r="B1599" s="32"/>
      <c r="D1599" s="33"/>
    </row>
    <row r="1600" spans="2:4">
      <c r="B1600" s="32"/>
      <c r="D1600" s="33"/>
    </row>
    <row r="1601" spans="2:4">
      <c r="B1601" s="32"/>
      <c r="D1601" s="33"/>
    </row>
    <row r="1602" spans="2:4">
      <c r="B1602" s="32"/>
      <c r="D1602" s="33"/>
    </row>
    <row r="1603" spans="2:4">
      <c r="B1603" s="32"/>
      <c r="D1603" s="33"/>
    </row>
    <row r="1604" spans="2:4">
      <c r="B1604" s="32"/>
      <c r="D1604" s="33"/>
    </row>
    <row r="1605" spans="2:4">
      <c r="B1605" s="32"/>
      <c r="D1605" s="33"/>
    </row>
    <row r="1606" spans="2:4">
      <c r="B1606" s="32"/>
      <c r="D1606" s="33"/>
    </row>
    <row r="1607" spans="2:4">
      <c r="B1607" s="32"/>
      <c r="D1607" s="33"/>
    </row>
    <row r="1608" spans="2:4">
      <c r="B1608" s="32"/>
      <c r="D1608" s="33"/>
    </row>
    <row r="1609" spans="2:4">
      <c r="B1609" s="32"/>
      <c r="D1609" s="33"/>
    </row>
    <row r="1610" spans="2:4">
      <c r="B1610" s="32"/>
      <c r="D1610" s="33"/>
    </row>
    <row r="1611" spans="2:4">
      <c r="B1611" s="32"/>
      <c r="D1611" s="33"/>
    </row>
    <row r="1612" spans="2:4">
      <c r="B1612" s="32"/>
      <c r="D1612" s="33"/>
    </row>
    <row r="1613" spans="2:4">
      <c r="B1613" s="32"/>
      <c r="D1613" s="33"/>
    </row>
    <row r="1614" spans="2:4">
      <c r="B1614" s="32"/>
      <c r="D1614" s="33"/>
    </row>
    <row r="1615" spans="2:4">
      <c r="B1615" s="32"/>
      <c r="D1615" s="33"/>
    </row>
    <row r="1616" spans="2:4">
      <c r="B1616" s="32"/>
      <c r="D1616" s="33"/>
    </row>
    <row r="1617" spans="2:4">
      <c r="B1617" s="32"/>
      <c r="D1617" s="33"/>
    </row>
    <row r="1618" spans="2:4">
      <c r="B1618" s="32"/>
      <c r="D1618" s="33"/>
    </row>
    <row r="1619" spans="2:4">
      <c r="B1619" s="32"/>
      <c r="D1619" s="33"/>
    </row>
    <row r="1620" spans="2:4">
      <c r="B1620" s="32"/>
      <c r="D1620" s="33"/>
    </row>
    <row r="1621" spans="2:4">
      <c r="B1621" s="32"/>
      <c r="D1621" s="33"/>
    </row>
  </sheetData>
  <sheetProtection sheet="1" formatColumns="0" formatRows="0" insertHyperlinks="0" autoFilter="0"/>
  <protectedRanges>
    <protectedRange sqref="C5 E20:E37" name="Range1"/>
  </protectedRanges>
  <mergeCells count="57">
    <mergeCell ref="B230:D230"/>
    <mergeCell ref="B231:D231"/>
    <mergeCell ref="B233:D233"/>
    <mergeCell ref="B234:D234"/>
    <mergeCell ref="B236:D236"/>
    <mergeCell ref="B246:D246"/>
    <mergeCell ref="B237:D237"/>
    <mergeCell ref="B239:D239"/>
    <mergeCell ref="B240:D240"/>
    <mergeCell ref="B242:D242"/>
    <mergeCell ref="B243:D243"/>
    <mergeCell ref="B245:D245"/>
    <mergeCell ref="E228:F228"/>
    <mergeCell ref="E144:F144"/>
    <mergeCell ref="C149:F149"/>
    <mergeCell ref="A156:F156"/>
    <mergeCell ref="A157:F157"/>
    <mergeCell ref="E177:F177"/>
    <mergeCell ref="C182:F182"/>
    <mergeCell ref="A189:F189"/>
    <mergeCell ref="A190:F190"/>
    <mergeCell ref="E210:F210"/>
    <mergeCell ref="C216:F216"/>
    <mergeCell ref="A223:F223"/>
    <mergeCell ref="B227:D227"/>
    <mergeCell ref="B228:D228"/>
    <mergeCell ref="E225:F225"/>
    <mergeCell ref="E227:F227"/>
    <mergeCell ref="A124:F124"/>
    <mergeCell ref="C83:F83"/>
    <mergeCell ref="A90:F90"/>
    <mergeCell ref="A91:F91"/>
    <mergeCell ref="E111:F111"/>
    <mergeCell ref="E78:F78"/>
    <mergeCell ref="C50:F50"/>
    <mergeCell ref="A57:F57"/>
    <mergeCell ref="A58:F58"/>
    <mergeCell ref="A123:F123"/>
    <mergeCell ref="C116:F116"/>
    <mergeCell ref="C5:F5"/>
    <mergeCell ref="A18:F18"/>
    <mergeCell ref="E38:F38"/>
    <mergeCell ref="A11:F11"/>
    <mergeCell ref="A17:F17"/>
    <mergeCell ref="A12:E12"/>
    <mergeCell ref="E230:F230"/>
    <mergeCell ref="E231:F231"/>
    <mergeCell ref="E233:F233"/>
    <mergeCell ref="E234:F234"/>
    <mergeCell ref="E236:F236"/>
    <mergeCell ref="E245:F245"/>
    <mergeCell ref="E246:F246"/>
    <mergeCell ref="E237:F237"/>
    <mergeCell ref="E239:F239"/>
    <mergeCell ref="E248:F248"/>
    <mergeCell ref="E242:F242"/>
    <mergeCell ref="E243:F243"/>
  </mergeCells>
  <phoneticPr fontId="0" type="noConversion"/>
  <pageMargins left="0.7" right="0.2" top="0.7" bottom="0.5" header="0.41" footer="0.35"/>
  <pageSetup scale="74"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rowBreaks count="6" manualBreakCount="6">
    <brk id="45" max="5" man="1"/>
    <brk id="78" max="5" man="1"/>
    <brk id="111" max="5" man="1"/>
    <brk id="144" max="5" man="1"/>
    <brk id="177" max="5" man="1"/>
    <brk id="21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Lee, Jeremy</cp:lastModifiedBy>
  <cp:lastPrinted>2022-01-31T13:45:18Z</cp:lastPrinted>
  <dcterms:created xsi:type="dcterms:W3CDTF">2008-04-01T18:43:58Z</dcterms:created>
  <dcterms:modified xsi:type="dcterms:W3CDTF">2023-02-23T06:18:05Z</dcterms:modified>
</cp:coreProperties>
</file>